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hohungchi\Documents\EO(KGA2)3\Unit Subsidy\Uplift subsidy ceiling\2024-25\2026.2.13b To SEO\"/>
    </mc:Choice>
  </mc:AlternateContent>
  <xr:revisionPtr revIDLastSave="0" documentId="13_ncr:1_{1D48C714-4AC6-4A97-959C-BF98057A5127}" xr6:coauthVersionLast="47" xr6:coauthVersionMax="47" xr10:uidLastSave="{00000000-0000-0000-0000-000000000000}"/>
  <bookViews>
    <workbookView xWindow="-120" yWindow="-120" windowWidth="29040" windowHeight="15840" activeTab="1" xr2:uid="{E26768BA-17C5-4BD6-B911-DD772E981AD8}"/>
  </bookViews>
  <sheets>
    <sheet name="Overview" sheetId="2" r:id="rId1"/>
    <sheet name="Report" sheetId="1" r:id="rId2"/>
  </sheets>
  <definedNames>
    <definedName name="_ftn1" localSheetId="1">Report!$A$110</definedName>
    <definedName name="_ftnref1" localSheetId="1">Report!$B$55</definedName>
    <definedName name="_xlnm.Print_Area" localSheetId="1">Report!$A$1:$I$137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81" i="1" l="1"/>
  <c r="G103" i="1"/>
  <c r="H70" i="1"/>
  <c r="G30" i="1"/>
  <c r="G19" i="1"/>
  <c r="H59" i="1" l="1"/>
  <c r="H64" i="1"/>
  <c r="C31" i="1" l="1"/>
  <c r="E21" i="1" l="1"/>
  <c r="E31" i="1" l="1"/>
  <c r="F17" i="2" l="1"/>
  <c r="G97" i="1" l="1"/>
  <c r="G20" i="1"/>
  <c r="C105" i="1" s="1"/>
  <c r="G29" i="1"/>
  <c r="C21" i="1"/>
  <c r="C72" i="1" l="1"/>
  <c r="G21" i="1"/>
  <c r="G31" i="1"/>
  <c r="A38" i="1"/>
  <c r="F42" i="1" s="1"/>
  <c r="A41" i="1"/>
</calcChain>
</file>

<file path=xl/sharedStrings.xml><?xml version="1.0" encoding="utf-8"?>
<sst xmlns="http://schemas.openxmlformats.org/spreadsheetml/2006/main" count="170" uniqueCount="145">
  <si>
    <t>(a)</t>
  </si>
  <si>
    <t>(b)</t>
  </si>
  <si>
    <t xml:space="preserve">(c) </t>
  </si>
  <si>
    <t>(d)</t>
  </si>
  <si>
    <t>(e)</t>
  </si>
  <si>
    <t xml:space="preserve">(f) </t>
  </si>
  <si>
    <r>
      <t xml:space="preserve">[(e) – (d) ≤ 0 </t>
    </r>
    <r>
      <rPr>
        <sz val="14"/>
        <color theme="1"/>
        <rFont val="Symbol"/>
        <family val="1"/>
        <charset val="2"/>
      </rPr>
      <t>®</t>
    </r>
    <r>
      <rPr>
        <sz val="14"/>
        <color theme="1"/>
        <rFont val="Times New Roman"/>
        <family val="1"/>
      </rPr>
      <t xml:space="preserve"> 0]</t>
    </r>
  </si>
  <si>
    <r>
      <t xml:space="preserve">[(b) – (a) ≤ 0 </t>
    </r>
    <r>
      <rPr>
        <sz val="14"/>
        <color theme="1"/>
        <rFont val="Symbol"/>
        <family val="1"/>
        <charset val="2"/>
      </rPr>
      <t>®</t>
    </r>
    <r>
      <rPr>
        <sz val="14"/>
        <color theme="1"/>
        <rFont val="Times New Roman"/>
        <family val="1"/>
      </rPr>
      <t xml:space="preserve"> 0]</t>
    </r>
  </si>
  <si>
    <t>(g)</t>
  </si>
  <si>
    <t>[(g) = (e) - (b)]</t>
  </si>
  <si>
    <t>-</t>
  </si>
  <si>
    <t>=</t>
  </si>
  <si>
    <t>(h)</t>
  </si>
  <si>
    <t>(a)   </t>
  </si>
  <si>
    <t>(b)   </t>
  </si>
  <si>
    <t>(c)   </t>
  </si>
  <si>
    <t>To: EDB Kindergarten Administration 2 Section (Fax no.: 3579 4010)</t>
  </si>
  <si>
    <t>Surplus Usage Report of Unit Subsidy</t>
  </si>
  <si>
    <r>
      <t xml:space="preserve">(Only applicable to Scheme-KGs with reserve ceiling of unit subsidy uplifted
 in the </t>
    </r>
    <r>
      <rPr>
        <b/>
        <sz val="14"/>
        <color rgb="FF0000FF"/>
        <rFont val="Times New Roman"/>
        <family val="1"/>
      </rPr>
      <t>2024/25</t>
    </r>
    <r>
      <rPr>
        <b/>
        <sz val="14"/>
        <color theme="1"/>
        <rFont val="Times New Roman"/>
        <family val="1"/>
      </rPr>
      <t xml:space="preserve"> accounting year)</t>
    </r>
  </si>
  <si>
    <r>
      <t>Please put a tick “</t>
    </r>
    <r>
      <rPr>
        <sz val="14"/>
        <color theme="1"/>
        <rFont val="Wingdings"/>
        <charset val="2"/>
      </rPr>
      <t></t>
    </r>
    <r>
      <rPr>
        <sz val="14"/>
        <color theme="1"/>
        <rFont val="Times New Roman"/>
        <family val="1"/>
      </rPr>
      <t>”in the appropriate boxes, and delete as appropriate for places marked with an asterisk “*”.</t>
    </r>
  </si>
  <si>
    <t>1.	 Reserve Ceiling of Unit Subsidy</t>
  </si>
  <si>
    <t>Half-day (HD) session</t>
  </si>
  <si>
    <t>Whole-day (WD) session</t>
  </si>
  <si>
    <t>Long whole-day (LWD) session</t>
  </si>
  <si>
    <r>
      <rPr>
        <b/>
        <u/>
        <sz val="14"/>
        <color rgb="FF0000FF"/>
        <rFont val="Times New Roman"/>
        <family val="1"/>
      </rPr>
      <t>2024/25</t>
    </r>
    <r>
      <rPr>
        <b/>
        <u/>
        <sz val="14"/>
        <color theme="1"/>
        <rFont val="Times New Roman"/>
        <family val="1"/>
      </rPr>
      <t xml:space="preserve"> accounting year (HD / WD / LWD* session)</t>
    </r>
  </si>
  <si>
    <r>
      <t xml:space="preserve">With reference to Statement 1 of the </t>
    </r>
    <r>
      <rPr>
        <b/>
        <sz val="14"/>
        <color rgb="FF0000FF"/>
        <rFont val="Times New Roman"/>
        <family val="1"/>
      </rPr>
      <t>2024/25</t>
    </r>
    <r>
      <rPr>
        <sz val="14"/>
        <color theme="1"/>
        <rFont val="Times New Roman"/>
        <family val="1"/>
      </rPr>
      <t xml:space="preserve"> and </t>
    </r>
    <r>
      <rPr>
        <b/>
        <sz val="14"/>
        <color rgb="FF0000FF"/>
        <rFont val="Times New Roman"/>
        <family val="1"/>
      </rPr>
      <t>2025/26</t>
    </r>
    <r>
      <rPr>
        <sz val="14"/>
        <color theme="1"/>
        <rFont val="Times New Roman"/>
        <family val="1"/>
      </rPr>
      <t xml:space="preserve"> audited accounts, the following information is provided </t>
    </r>
    <r>
      <rPr>
        <b/>
        <u/>
        <sz val="14"/>
        <color theme="1"/>
        <rFont val="Times New Roman"/>
        <family val="1"/>
      </rPr>
      <t>on the session mentioned in Part 1</t>
    </r>
    <r>
      <rPr>
        <sz val="14"/>
        <color theme="1"/>
        <rFont val="Times New Roman"/>
        <family val="1"/>
      </rPr>
      <t xml:space="preserve"> with reserve ceiling uplifted to 18 months of the current year provision.  </t>
    </r>
    <r>
      <rPr>
        <b/>
        <u/>
        <sz val="14"/>
        <color theme="1"/>
        <rFont val="Times New Roman"/>
        <family val="1"/>
      </rPr>
      <t>If our school has one more session with the reserve ceiling uplifted, our school will submit another report to provide the information on the surplus usage for such session.</t>
    </r>
  </si>
  <si>
    <t>Teacher Salary Related Subsidy</t>
  </si>
  <si>
    <t>Other Operating Expenses Related Subsidy</t>
  </si>
  <si>
    <t>Whole Unit Subsidy
($)</t>
  </si>
  <si>
    <r>
      <rPr>
        <vertAlign val="superscript"/>
        <sz val="12"/>
        <color theme="1"/>
        <rFont val="Times New Roman"/>
        <family val="1"/>
      </rPr>
      <t xml:space="preserve">1 </t>
    </r>
    <r>
      <rPr>
        <sz val="12"/>
        <color theme="1"/>
        <rFont val="Times New Roman"/>
        <family val="1"/>
      </rPr>
      <t xml:space="preserve">It refers to the income of “Unit subsidy” in </t>
    </r>
    <r>
      <rPr>
        <sz val="12"/>
        <color rgb="FF0000FF"/>
        <rFont val="Times New Roman"/>
        <family val="1"/>
      </rPr>
      <t>Statement 1</t>
    </r>
    <r>
      <rPr>
        <sz val="12"/>
        <color theme="1"/>
        <rFont val="Times New Roman"/>
        <family val="1"/>
      </rPr>
      <t xml:space="preserve"> of the </t>
    </r>
    <r>
      <rPr>
        <sz val="12"/>
        <color rgb="FF0000FF"/>
        <rFont val="Times New Roman"/>
        <family val="1"/>
      </rPr>
      <t>2024/25</t>
    </r>
    <r>
      <rPr>
        <sz val="12"/>
        <color theme="1"/>
        <rFont val="Times New Roman"/>
        <family val="1"/>
      </rPr>
      <t xml:space="preserve"> audited account enclosed in the Clawback Notification Letter.</t>
    </r>
  </si>
  <si>
    <r>
      <rPr>
        <vertAlign val="superscript"/>
        <sz val="12"/>
        <color theme="1"/>
        <rFont val="Times New Roman"/>
        <family val="1"/>
      </rPr>
      <t xml:space="preserve">2 </t>
    </r>
    <r>
      <rPr>
        <sz val="12"/>
        <color theme="1"/>
        <rFont val="Times New Roman"/>
        <family val="1"/>
      </rPr>
      <t xml:space="preserve">It refers to “Surplus / (Deficit) for the year after transfer” in </t>
    </r>
    <r>
      <rPr>
        <sz val="12"/>
        <color rgb="FF0000FF"/>
        <rFont val="Times New Roman"/>
        <family val="1"/>
      </rPr>
      <t>Statement 1</t>
    </r>
    <r>
      <rPr>
        <sz val="12"/>
        <color theme="1"/>
        <rFont val="Times New Roman"/>
        <family val="1"/>
      </rPr>
      <t xml:space="preserve"> of the </t>
    </r>
    <r>
      <rPr>
        <sz val="12"/>
        <color rgb="FF0000FF"/>
        <rFont val="Times New Roman"/>
        <family val="1"/>
      </rPr>
      <t>2024/25</t>
    </r>
    <r>
      <rPr>
        <sz val="12"/>
        <color theme="1"/>
        <rFont val="Times New Roman"/>
        <family val="1"/>
      </rPr>
      <t xml:space="preserve"> accounting year enclosed in the Clawback Notification Letter.</t>
    </r>
  </si>
  <si>
    <r>
      <t xml:space="preserve">12 months of the current year provision  in the </t>
    </r>
    <r>
      <rPr>
        <b/>
        <sz val="14"/>
        <color rgb="FF0000FF"/>
        <rFont val="Times New Roman"/>
        <family val="1"/>
      </rPr>
      <t>2024/25</t>
    </r>
    <r>
      <rPr>
        <sz val="14"/>
        <color theme="1"/>
        <rFont val="Times New Roman"/>
        <family val="1"/>
      </rPr>
      <t xml:space="preserve"> accounting year</t>
    </r>
    <r>
      <rPr>
        <vertAlign val="superscript"/>
        <sz val="14"/>
        <color theme="1"/>
        <rFont val="Times New Roman"/>
        <family val="1"/>
      </rPr>
      <t>1</t>
    </r>
  </si>
  <si>
    <r>
      <t xml:space="preserve">Accumulated surplus  in the </t>
    </r>
    <r>
      <rPr>
        <b/>
        <sz val="14"/>
        <color rgb="FF0000FF"/>
        <rFont val="Times New Roman"/>
        <family val="1"/>
      </rPr>
      <t>2024/25</t>
    </r>
    <r>
      <rPr>
        <sz val="14"/>
        <color theme="1"/>
        <rFont val="Times New Roman"/>
        <family val="1"/>
      </rPr>
      <t xml:space="preserve"> accounting year</t>
    </r>
    <r>
      <rPr>
        <vertAlign val="superscript"/>
        <sz val="14"/>
        <color theme="1"/>
        <rFont val="Times New Roman"/>
        <family val="1"/>
      </rPr>
      <t>2</t>
    </r>
  </si>
  <si>
    <r>
      <t xml:space="preserve">Surplus exceeding 12 months of the current year provision in the </t>
    </r>
    <r>
      <rPr>
        <b/>
        <sz val="14"/>
        <color rgb="FF0000FF"/>
        <rFont val="Times New Roman"/>
        <family val="1"/>
      </rPr>
      <t>2024/25</t>
    </r>
    <r>
      <rPr>
        <sz val="14"/>
        <color theme="1"/>
        <rFont val="Times New Roman"/>
        <family val="1"/>
      </rPr>
      <t xml:space="preserve"> accounting year
[i.e. (b) – (a)]</t>
    </r>
  </si>
  <si>
    <r>
      <rPr>
        <b/>
        <u/>
        <sz val="14"/>
        <color rgb="FF0000FF"/>
        <rFont val="Times New Roman"/>
        <family val="1"/>
      </rPr>
      <t>2025/26</t>
    </r>
    <r>
      <rPr>
        <b/>
        <u/>
        <sz val="14"/>
        <color theme="1"/>
        <rFont val="Times New Roman"/>
        <family val="1"/>
      </rPr>
      <t xml:space="preserve"> accounting year (HD / WD / LWD* session)</t>
    </r>
  </si>
  <si>
    <r>
      <t xml:space="preserve">12 months of the current year provision  in the </t>
    </r>
    <r>
      <rPr>
        <b/>
        <sz val="14"/>
        <color rgb="FF0000FF"/>
        <rFont val="Times New Roman"/>
        <family val="1"/>
      </rPr>
      <t>2025/26</t>
    </r>
    <r>
      <rPr>
        <sz val="14"/>
        <color theme="1"/>
        <rFont val="Times New Roman"/>
        <family val="1"/>
      </rPr>
      <t xml:space="preserve"> accounting year</t>
    </r>
    <r>
      <rPr>
        <vertAlign val="superscript"/>
        <sz val="14"/>
        <color theme="1"/>
        <rFont val="Times New Roman"/>
        <family val="1"/>
      </rPr>
      <t>3</t>
    </r>
  </si>
  <si>
    <r>
      <t xml:space="preserve">Accumulated surplus / (deficit)  in the </t>
    </r>
    <r>
      <rPr>
        <b/>
        <sz val="14"/>
        <color rgb="FF0000FF"/>
        <rFont val="Times New Roman"/>
        <family val="1"/>
      </rPr>
      <t>2025/26</t>
    </r>
    <r>
      <rPr>
        <sz val="14"/>
        <color theme="1"/>
        <rFont val="Times New Roman"/>
        <family val="1"/>
      </rPr>
      <t xml:space="preserve"> accounting year</t>
    </r>
    <r>
      <rPr>
        <vertAlign val="superscript"/>
        <sz val="14"/>
        <color theme="1"/>
        <rFont val="Times New Roman"/>
        <family val="1"/>
      </rPr>
      <t>4</t>
    </r>
  </si>
  <si>
    <r>
      <t xml:space="preserve">Surplus exceeding 12 months of the current year provision in the </t>
    </r>
    <r>
      <rPr>
        <b/>
        <sz val="14"/>
        <color rgb="FF0000FF"/>
        <rFont val="Times New Roman"/>
        <family val="1"/>
      </rPr>
      <t>2025/26</t>
    </r>
    <r>
      <rPr>
        <sz val="14"/>
        <color theme="1"/>
        <rFont val="Times New Roman"/>
        <family val="1"/>
      </rPr>
      <t xml:space="preserve"> accounting year
[i.e. (e) – (d)]</t>
    </r>
  </si>
  <si>
    <r>
      <rPr>
        <vertAlign val="superscript"/>
        <sz val="12"/>
        <color theme="1"/>
        <rFont val="Times New Roman"/>
        <family val="1"/>
      </rPr>
      <t xml:space="preserve">3 </t>
    </r>
    <r>
      <rPr>
        <sz val="12"/>
        <color theme="1"/>
        <rFont val="Times New Roman"/>
        <family val="1"/>
      </rPr>
      <t xml:space="preserve">It refers to the income of “Unit subsidy” in </t>
    </r>
    <r>
      <rPr>
        <sz val="12"/>
        <color rgb="FF0000FF"/>
        <rFont val="Times New Roman"/>
        <family val="1"/>
      </rPr>
      <t>Statement 1</t>
    </r>
    <r>
      <rPr>
        <sz val="12"/>
        <color theme="1"/>
        <rFont val="Times New Roman"/>
        <family val="1"/>
      </rPr>
      <t xml:space="preserve"> of the </t>
    </r>
    <r>
      <rPr>
        <sz val="12"/>
        <color rgb="FF0000FF"/>
        <rFont val="Times New Roman"/>
        <family val="1"/>
      </rPr>
      <t>2025/26</t>
    </r>
    <r>
      <rPr>
        <sz val="12"/>
        <color theme="1"/>
        <rFont val="Times New Roman"/>
        <family val="1"/>
      </rPr>
      <t xml:space="preserve"> audited account.</t>
    </r>
  </si>
  <si>
    <r>
      <rPr>
        <vertAlign val="superscript"/>
        <sz val="12"/>
        <color theme="1"/>
        <rFont val="Times New Roman"/>
        <family val="1"/>
      </rPr>
      <t xml:space="preserve">4 </t>
    </r>
    <r>
      <rPr>
        <sz val="12"/>
        <color theme="1"/>
        <rFont val="Times New Roman"/>
        <family val="1"/>
      </rPr>
      <t xml:space="preserve">It refers to “Surplus / (Deficit) for the year after transfer” in </t>
    </r>
    <r>
      <rPr>
        <sz val="12"/>
        <color rgb="FF0000FF"/>
        <rFont val="Times New Roman"/>
        <family val="1"/>
      </rPr>
      <t>Statement 1</t>
    </r>
    <r>
      <rPr>
        <sz val="12"/>
        <color theme="1"/>
        <rFont val="Times New Roman"/>
        <family val="1"/>
      </rPr>
      <t xml:space="preserve"> of the </t>
    </r>
    <r>
      <rPr>
        <sz val="12"/>
        <color rgb="FF0000FF"/>
        <rFont val="Times New Roman"/>
        <family val="1"/>
      </rPr>
      <t>2025/26</t>
    </r>
    <r>
      <rPr>
        <sz val="12"/>
        <color theme="1"/>
        <rFont val="Times New Roman"/>
        <family val="1"/>
      </rPr>
      <t xml:space="preserve"> audited account.</t>
    </r>
  </si>
  <si>
    <t>3. Overview on the Use of Accumulated Surplus of Unit Subsidy</t>
  </si>
  <si>
    <t>According to the information provided in Part 2:</t>
  </si>
  <si>
    <r>
      <t xml:space="preserve"> Our school </t>
    </r>
    <r>
      <rPr>
        <b/>
        <u/>
        <sz val="14"/>
        <color theme="1"/>
        <rFont val="Times New Roman"/>
        <family val="1"/>
      </rPr>
      <t>did not use</t>
    </r>
    <r>
      <rPr>
        <sz val="14"/>
        <color theme="1"/>
        <rFont val="Times New Roman"/>
        <family val="1"/>
      </rPr>
      <t xml:space="preserve"> the accumulated surplus in the 2025/26 accounting year.</t>
    </r>
  </si>
  <si>
    <t>Our school used the accumulated surplus in the 2025/26 accounting year.</t>
  </si>
  <si>
    <t>Amount of accumulated surplus used in the 2025/26 accounting year:</t>
  </si>
  <si>
    <r>
      <t xml:space="preserve">[(e) &lt; (b) = Used accumulated surplus
(e) </t>
    </r>
    <r>
      <rPr>
        <sz val="14"/>
        <color theme="1"/>
        <rFont val="Symbol"/>
        <family val="1"/>
        <charset val="2"/>
      </rPr>
      <t>³</t>
    </r>
    <r>
      <rPr>
        <sz val="14"/>
        <color theme="1"/>
        <rFont val="Times New Roman"/>
        <family val="1"/>
      </rPr>
      <t xml:space="preserve"> (b) = Did not use accumulated surplus]</t>
    </r>
  </si>
  <si>
    <r>
      <t xml:space="preserve">For the </t>
    </r>
    <r>
      <rPr>
        <b/>
        <u/>
        <sz val="14"/>
        <color theme="1"/>
        <rFont val="Times New Roman"/>
        <family val="1"/>
      </rPr>
      <t>surplus exceeding 12 months of the current year provision</t>
    </r>
    <r>
      <rPr>
        <sz val="14"/>
        <color theme="1"/>
        <rFont val="Times New Roman"/>
        <family val="1"/>
      </rPr>
      <t xml:space="preserve"> in the </t>
    </r>
    <r>
      <rPr>
        <sz val="14"/>
        <color rgb="FF0000FF"/>
        <rFont val="Times New Roman"/>
        <family val="1"/>
      </rPr>
      <t>2024/25</t>
    </r>
    <r>
      <rPr>
        <sz val="14"/>
        <color theme="1"/>
        <rFont val="Times New Roman"/>
        <family val="1"/>
      </rPr>
      <t xml:space="preserve"> accounting year as mentioned in Part 2(c) above, our school used it in the following items</t>
    </r>
    <r>
      <rPr>
        <vertAlign val="superscript"/>
        <sz val="14"/>
        <color theme="1"/>
        <rFont val="Times New Roman"/>
        <family val="1"/>
      </rPr>
      <t>5</t>
    </r>
    <r>
      <rPr>
        <sz val="14"/>
        <color theme="1"/>
        <rFont val="Times New Roman"/>
        <family val="1"/>
      </rPr>
      <t xml:space="preserve"> in the </t>
    </r>
    <r>
      <rPr>
        <sz val="14"/>
        <color rgb="FF0000FF"/>
        <rFont val="Times New Roman"/>
        <family val="1"/>
      </rPr>
      <t>2025/26</t>
    </r>
    <r>
      <rPr>
        <sz val="14"/>
        <color theme="1"/>
        <rFont val="Times New Roman"/>
        <family val="1"/>
      </rPr>
      <t xml:space="preserve"> accounting year:</t>
    </r>
  </si>
  <si>
    <t>Purpose of the expenditure items</t>
  </si>
  <si>
    <t xml:space="preserve">Teacher salary related expenses (60%) </t>
  </si>
  <si>
    <t>2.    To uplift the salary and related expenses of _______ teacher(s)</t>
  </si>
  <si>
    <t>1.    To appoint _______ additional full-time / part-time* teacher(s)</t>
  </si>
  <si>
    <t xml:space="preserve">3.    To pay the severance / long service payment of _______  teacher(s) </t>
  </si>
  <si>
    <t>4.    Others (Please specify)___________________________</t>
  </si>
  <si>
    <t>Other operating expenses (40%)</t>
  </si>
  <si>
    <t>1.  Non-teaching staff salary and related expenses
Salaries, provident fund, mandatory provident fund, long service payment / severance payment of supporting staff employed</t>
  </si>
  <si>
    <t>2.  Major repairs and maintenance (for items costing $8,000 or above each, but excluding the expenditure for works already covered by the Premises Maintenance Grant)</t>
  </si>
  <si>
    <r>
      <rPr>
        <vertAlign val="superscript"/>
        <sz val="12"/>
        <color theme="1"/>
        <rFont val="Times New Roman"/>
        <family val="1"/>
      </rPr>
      <t xml:space="preserve">5 </t>
    </r>
    <r>
      <rPr>
        <sz val="12"/>
        <color theme="1"/>
        <rFont val="Times New Roman"/>
        <family val="1"/>
      </rPr>
      <t xml:space="preserve">Kindergartens only have to report the amount of accumulated surplus used </t>
    </r>
    <r>
      <rPr>
        <b/>
        <u/>
        <sz val="12"/>
        <color theme="1"/>
        <rFont val="Times New Roman"/>
        <family val="1"/>
      </rPr>
      <t>after apportionment</t>
    </r>
    <r>
      <rPr>
        <sz val="12"/>
        <color theme="1"/>
        <rFont val="Times New Roman"/>
        <family val="1"/>
      </rPr>
      <t>.</t>
    </r>
  </si>
  <si>
    <r>
      <rPr>
        <vertAlign val="superscript"/>
        <sz val="12"/>
        <color theme="1"/>
        <rFont val="Times New Roman"/>
        <family val="1"/>
      </rPr>
      <t xml:space="preserve">6 </t>
    </r>
    <r>
      <rPr>
        <sz val="12"/>
        <color theme="1"/>
        <rFont val="Times New Roman"/>
        <family val="1"/>
      </rPr>
      <t xml:space="preserve">The depreciation rate for this item should be the same as the rate stated in </t>
    </r>
    <r>
      <rPr>
        <sz val="12"/>
        <color rgb="FF0000FF"/>
        <rFont val="Times New Roman"/>
        <family val="1"/>
      </rPr>
      <t>Statement 7 – Note 3</t>
    </r>
    <r>
      <rPr>
        <sz val="12"/>
        <color theme="1"/>
        <rFont val="Times New Roman"/>
        <family val="1"/>
      </rPr>
      <t xml:space="preserve"> of the </t>
    </r>
    <r>
      <rPr>
        <sz val="12"/>
        <color rgb="FF0000FF"/>
        <rFont val="Times New Roman"/>
        <family val="1"/>
      </rPr>
      <t>2025/26</t>
    </r>
    <r>
      <rPr>
        <sz val="12"/>
        <color theme="1"/>
        <rFont val="Times New Roman"/>
        <family val="1"/>
      </rPr>
      <t xml:space="preserve"> audited accounts.</t>
    </r>
  </si>
  <si>
    <r>
      <t>3.  Depreciation of fixed assets</t>
    </r>
    <r>
      <rPr>
        <vertAlign val="superscript"/>
        <sz val="14"/>
        <color theme="1"/>
        <rFont val="Times New Roman"/>
        <family val="1"/>
      </rPr>
      <t xml:space="preserve">6 </t>
    </r>
    <r>
      <rPr>
        <sz val="14"/>
        <color theme="1"/>
        <rFont val="Times New Roman"/>
        <family val="1"/>
      </rPr>
      <t>(each item must be listed separately), for example:</t>
    </r>
  </si>
  <si>
    <t>(i)    Leasehold improvements (excluding the expenditure for works already covered by the Premises Maintenance Grant)</t>
  </si>
  <si>
    <t>(ii)   Furniture / equipment / fixtures / fittings for school and education purposes</t>
  </si>
  <si>
    <t>(iii)  Computer hardware and software for school and education purposes</t>
  </si>
  <si>
    <t>(iv)  Others (Please specify)</t>
  </si>
  <si>
    <t>Item:</t>
  </si>
  <si>
    <t>Cost:</t>
  </si>
  <si>
    <t xml:space="preserve">Depreciation rate: </t>
  </si>
  <si>
    <t xml:space="preserve">Depreciated amount for the current accounting year: </t>
  </si>
  <si>
    <t>4.  Teaching consumables
Teaching aids such as library books, reference materials, and worksheets for teachers and students</t>
  </si>
  <si>
    <t>5.  Expenses on regular learning activities for all students
Expenses on regular learning activities for all students conducted either inside or outside the school premises (these should include expenses for birthday parties, graduation ceremony, school outing, picnics and visits)</t>
  </si>
  <si>
    <t>6. Other expenses directly related to teaching activities, school operation and maintenance of the standard of education service for educational purposes</t>
  </si>
  <si>
    <t>7.  Others (Please specify)___________________________</t>
  </si>
  <si>
    <t>Whole unit subsidy (100%)</t>
  </si>
  <si>
    <t>Total amount of surplus used</t>
  </si>
  <si>
    <t>Checking of Part 3:</t>
  </si>
  <si>
    <r>
      <rPr>
        <b/>
        <sz val="14"/>
        <color theme="1"/>
        <rFont val="Times New Roman"/>
        <family val="1"/>
      </rPr>
      <t xml:space="preserve">4. 	Supplementary Information </t>
    </r>
    <r>
      <rPr>
        <sz val="14"/>
        <color theme="1"/>
        <rFont val="Times New Roman"/>
        <family val="1"/>
      </rPr>
      <t>(Only applicable to Scheme-KGs with a positive amount in Parts 2(c) and 2(f) of this Appendix.)</t>
    </r>
  </si>
  <si>
    <r>
      <rPr>
        <sz val="14"/>
        <color rgb="FF0000FF"/>
        <rFont val="Times New Roman"/>
        <family val="1"/>
      </rPr>
      <t>2026/27</t>
    </r>
    <r>
      <rPr>
        <sz val="14"/>
        <color theme="1"/>
        <rFont val="Times New Roman"/>
        <family val="1"/>
      </rPr>
      <t xml:space="preserve"> accounting year：</t>
    </r>
  </si>
  <si>
    <t>Total expenditure
(Amount after apportionment)</t>
  </si>
  <si>
    <t>Total income
(Estimated no. of students x unit subsidy rate)</t>
  </si>
  <si>
    <t>Expected period of usage</t>
  </si>
  <si>
    <t>[Please indicate the amount account by accounting year]</t>
  </si>
  <si>
    <r>
      <t>3.  Depreciation of fixed assets</t>
    </r>
    <r>
      <rPr>
        <vertAlign val="superscript"/>
        <sz val="14"/>
        <color theme="1"/>
        <rFont val="Times New Roman"/>
        <family val="1"/>
      </rPr>
      <t xml:space="preserve">9 </t>
    </r>
    <r>
      <rPr>
        <sz val="14"/>
        <color theme="1"/>
        <rFont val="Times New Roman"/>
        <family val="1"/>
      </rPr>
      <t>(each item must be listed separately), for example:</t>
    </r>
  </si>
  <si>
    <t>(i)    	Leasehold improvements (excluding the expenditure for works already covered by the Premises Maintenance Grant)</t>
  </si>
  <si>
    <t xml:space="preserve">Estimated cost: </t>
  </si>
  <si>
    <t>4.  Teaching consumables 
Teaching aids such as library books, reference materials, and worksheets for teachers and students</t>
  </si>
  <si>
    <t>5.  Expenses on regular learning activities for all students
Expenses on regular learning activities for all students  conducted either inside or outside the school premises (these should include expenses for birthday parties, graduation ceremony, school outing, picnics and visits)</t>
  </si>
  <si>
    <t>7.  Others (Please specify)_________________</t>
  </si>
  <si>
    <t>Estimated amount of surplus to be used</t>
  </si>
  <si>
    <t>Checking of Part 4:</t>
  </si>
  <si>
    <t>[If new rows have been added under purpose of expenditure items, please check if all items have been summed up in the amount of surplus used.]</t>
  </si>
  <si>
    <r>
      <t>Estimated amount of surplus to be used</t>
    </r>
    <r>
      <rPr>
        <b/>
        <vertAlign val="superscript"/>
        <sz val="14"/>
        <color theme="1"/>
        <rFont val="Times New Roman"/>
        <family val="1"/>
      </rPr>
      <t>8</t>
    </r>
  </si>
  <si>
    <r>
      <rPr>
        <vertAlign val="superscript"/>
        <sz val="12"/>
        <color theme="1"/>
        <rFont val="Times New Roman"/>
        <family val="1"/>
      </rPr>
      <t xml:space="preserve">8 </t>
    </r>
    <r>
      <rPr>
        <sz val="12"/>
        <color theme="1"/>
        <rFont val="Times New Roman"/>
        <family val="1"/>
      </rPr>
      <t>Use of accumulated surplus of unit subsidy = Total expenditure – Total Income  in the corresponding accounting year(s)</t>
    </r>
  </si>
  <si>
    <r>
      <rPr>
        <vertAlign val="superscript"/>
        <sz val="12"/>
        <color theme="1"/>
        <rFont val="Times New Roman"/>
        <family val="1"/>
      </rPr>
      <t xml:space="preserve">7 </t>
    </r>
    <r>
      <rPr>
        <sz val="12"/>
        <color theme="1"/>
        <rFont val="Times New Roman"/>
        <family val="1"/>
      </rPr>
      <t xml:space="preserve">Kindergartens only have to report the amount of estimated accumulated surplus to be used </t>
    </r>
    <r>
      <rPr>
        <b/>
        <u/>
        <sz val="12"/>
        <color theme="1"/>
        <rFont val="Times New Roman"/>
        <family val="1"/>
      </rPr>
      <t>after apportionment</t>
    </r>
    <r>
      <rPr>
        <sz val="12"/>
        <color theme="1"/>
        <rFont val="Times New Roman"/>
        <family val="1"/>
      </rPr>
      <t>.</t>
    </r>
  </si>
  <si>
    <r>
      <rPr>
        <vertAlign val="superscript"/>
        <sz val="12"/>
        <color theme="1"/>
        <rFont val="Times New Roman"/>
        <family val="1"/>
      </rPr>
      <t xml:space="preserve">9 </t>
    </r>
    <r>
      <rPr>
        <sz val="12"/>
        <color theme="1"/>
        <rFont val="Times New Roman"/>
        <family val="1"/>
      </rPr>
      <t xml:space="preserve">The depreciation rate for this item should be the same as the rate stated in </t>
    </r>
    <r>
      <rPr>
        <sz val="12"/>
        <color rgb="FF0000FF"/>
        <rFont val="Times New Roman"/>
        <family val="1"/>
      </rPr>
      <t xml:space="preserve">Statement 7 – Note 3 </t>
    </r>
    <r>
      <rPr>
        <sz val="12"/>
        <color theme="1"/>
        <rFont val="Times New Roman"/>
        <family val="1"/>
      </rPr>
      <t>of audited accounts.</t>
    </r>
  </si>
  <si>
    <r>
      <t xml:space="preserve">Our school has recorded surplus exceeding 12 months of the current year provision in the </t>
    </r>
    <r>
      <rPr>
        <sz val="14"/>
        <color rgb="FF0000FF"/>
        <rFont val="Times New Roman"/>
        <family val="1"/>
      </rPr>
      <t>2024/25</t>
    </r>
    <r>
      <rPr>
        <sz val="14"/>
        <color theme="1"/>
        <rFont val="Times New Roman"/>
        <family val="1"/>
      </rPr>
      <t xml:space="preserve"> and </t>
    </r>
    <r>
      <rPr>
        <sz val="14"/>
        <color rgb="FF0000FF"/>
        <rFont val="Times New Roman"/>
        <family val="1"/>
      </rPr>
      <t>2025/26</t>
    </r>
    <r>
      <rPr>
        <sz val="14"/>
        <color theme="1"/>
        <rFont val="Times New Roman"/>
        <family val="1"/>
      </rPr>
      <t xml:space="preserve"> accounting years consecutively (i.e. a positive amount for Parts 2(c) and 2(f) of this Appendix).  With reference to the figure in </t>
    </r>
    <r>
      <rPr>
        <b/>
        <sz val="14"/>
        <color theme="1"/>
        <rFont val="Times New Roman"/>
        <family val="1"/>
      </rPr>
      <t>Part 2(f)</t>
    </r>
    <r>
      <rPr>
        <sz val="14"/>
        <color theme="1"/>
        <rFont val="Times New Roman"/>
        <family val="1"/>
      </rPr>
      <t xml:space="preserve"> above (i.e. surplus exceeding 12 months of the current year provision in the 2025/26 accounting year), supplementary information is provided below on the plan</t>
    </r>
    <r>
      <rPr>
        <vertAlign val="superscript"/>
        <sz val="14"/>
        <color theme="1"/>
        <rFont val="Times New Roman"/>
        <family val="1"/>
      </rPr>
      <t>7</t>
    </r>
    <r>
      <rPr>
        <sz val="14"/>
        <color theme="1"/>
        <rFont val="Times New Roman"/>
        <family val="1"/>
      </rPr>
      <t xml:space="preserve"> of using the accumulated surplus</t>
    </r>
    <r>
      <rPr>
        <vertAlign val="superscript"/>
        <sz val="14"/>
        <color theme="1"/>
        <rFont val="Times New Roman"/>
        <family val="1"/>
      </rPr>
      <t>8</t>
    </r>
    <r>
      <rPr>
        <sz val="14"/>
        <color theme="1"/>
        <rFont val="Times New Roman"/>
        <family val="1"/>
      </rPr>
      <t xml:space="preserve"> including the expected period of usage. </t>
    </r>
  </si>
  <si>
    <r>
      <t>Estimated amount</t>
    </r>
    <r>
      <rPr>
        <b/>
        <vertAlign val="superscript"/>
        <sz val="14"/>
        <color theme="1"/>
        <rFont val="Times New Roman"/>
        <family val="1"/>
      </rPr>
      <t xml:space="preserve">7 </t>
    </r>
    <r>
      <rPr>
        <b/>
        <sz val="14"/>
        <color theme="1"/>
        <rFont val="Times New Roman"/>
        <family val="1"/>
      </rPr>
      <t>($)</t>
    </r>
  </si>
  <si>
    <t>5.	  School Information and Declaration</t>
  </si>
  <si>
    <t>School information</t>
  </si>
  <si>
    <t xml:space="preserve">Name of School:  </t>
  </si>
  <si>
    <t>(Chinese)</t>
  </si>
  <si>
    <t>(English)</t>
  </si>
  <si>
    <t xml:space="preserve">School Registration No.: </t>
  </si>
  <si>
    <t>Declaration</t>
  </si>
  <si>
    <t xml:space="preserve">I/We: </t>
  </si>
  <si>
    <t xml:space="preserve">confirm all the information provided in the report is factually correct; </t>
  </si>
  <si>
    <t>have ensured proper use of the surplus of unit subsidy; and</t>
  </si>
  <si>
    <t>understand that supplementary information related to this report has to be provided in accordance with EDB’s requirement if necessary.</t>
  </si>
  <si>
    <t>Signature of Supervisor:</t>
  </si>
  <si>
    <t xml:space="preserve">Name of Supervisor: </t>
  </si>
  <si>
    <t>Date:</t>
  </si>
  <si>
    <t>Contact person  (Name):</t>
  </si>
  <si>
    <t xml:space="preserve">Tel. No.: </t>
  </si>
  <si>
    <t>(School chop)</t>
  </si>
  <si>
    <t>Surplus Usage Report of Unit Subsidy - Overview</t>
  </si>
  <si>
    <t>1.	 Information required and points to note</t>
  </si>
  <si>
    <t>Item in report</t>
  </si>
  <si>
    <t>Part 1</t>
  </si>
  <si>
    <t xml:space="preserve">Part 2 - Summary of the Surplus of Unit Subsidy
(a) to (c)
</t>
  </si>
  <si>
    <t xml:space="preserve">Part 2 - Summary of the Surplus of Unit Subsidy
(d) to (f)
</t>
  </si>
  <si>
    <t>Part 3 - Overview on the Use of Accumulated Surplus of Unit Subsidy</t>
  </si>
  <si>
    <t>Part 4 - Supplementary Information</t>
  </si>
  <si>
    <t>2. Submission date and means</t>
  </si>
  <si>
    <t>Information required and points to note</t>
  </si>
  <si>
    <t>Clawback Notification Letter for the 2024/25 accounting year issued through the Common Log-on System</t>
  </si>
  <si>
    <t>Statement 1 of the 2025/26 audited account</t>
  </si>
  <si>
    <r>
      <t xml:space="preserve">If the calculation results show that your school </t>
    </r>
    <r>
      <rPr>
        <b/>
        <u/>
        <sz val="14"/>
        <color rgb="FF0000FF"/>
        <rFont val="Times New Roman"/>
        <family val="1"/>
      </rPr>
      <t>did not use</t>
    </r>
    <r>
      <rPr>
        <sz val="14"/>
        <color theme="1"/>
        <rFont val="Times New Roman"/>
        <family val="1"/>
      </rPr>
      <t xml:space="preserve"> the accumulated surplus of unit subsidy, the message "</t>
    </r>
    <r>
      <rPr>
        <b/>
        <sz val="14"/>
        <color rgb="FF0000FF"/>
        <rFont val="Times New Roman"/>
        <family val="1"/>
      </rPr>
      <t>Part 3 is not applicable. Please proceed to Part 4</t>
    </r>
    <r>
      <rPr>
        <sz val="14"/>
        <color theme="1"/>
        <rFont val="Times New Roman"/>
        <family val="1"/>
      </rPr>
      <t xml:space="preserve">" will be displayed.  Please provide the plan of using accumulated surplus for the </t>
    </r>
    <r>
      <rPr>
        <sz val="14"/>
        <color rgb="FF0000FF"/>
        <rFont val="Times New Roman"/>
        <family val="1"/>
      </rPr>
      <t>2026/27</t>
    </r>
    <r>
      <rPr>
        <sz val="14"/>
        <color theme="1"/>
        <rFont val="Times New Roman"/>
        <family val="1"/>
      </rPr>
      <t xml:space="preserve"> accounting year therein. </t>
    </r>
  </si>
  <si>
    <t>Use of accumulated surplus of unit subsidy = Total expenditure – Total Income in the corresponding accounting year(s)  [An example is shown below]</t>
  </si>
  <si>
    <t>2026/27 accounting year</t>
  </si>
  <si>
    <t>[i] Total expenditure</t>
  </si>
  <si>
    <t>[ii] Total income</t>
  </si>
  <si>
    <t>The session with uplifted reserve ceiling (Half-day (HD) session)</t>
  </si>
  <si>
    <t>(Estimated no. of HD students x HD unit subsidy rate)</t>
  </si>
  <si>
    <t>(Estimated no. of HD students is 115)</t>
  </si>
  <si>
    <r>
      <t xml:space="preserve">Please provide details of the plan of using accumulated surplus, including the expected period of usage (i.e. the </t>
    </r>
    <r>
      <rPr>
        <sz val="14"/>
        <color rgb="FF0000FF"/>
        <rFont val="Times New Roman"/>
        <family val="1"/>
      </rPr>
      <t>2026/27</t>
    </r>
    <r>
      <rPr>
        <sz val="14"/>
        <color theme="1"/>
        <rFont val="Times New Roman"/>
        <family val="1"/>
      </rPr>
      <t xml:space="preserve"> accounting year).</t>
    </r>
  </si>
  <si>
    <r>
      <t xml:space="preserve">Our school (Name of KG: ___________________________________________________；School registration no.: _________________________) confirms that we have been notified by EDB that the reserve ceiling of unit subsidy for the </t>
    </r>
    <r>
      <rPr>
        <sz val="14"/>
        <color rgb="FF0000FF"/>
        <rFont val="Times New Roman"/>
        <family val="1"/>
      </rPr>
      <t>2024/25</t>
    </r>
    <r>
      <rPr>
        <sz val="14"/>
        <rFont val="Times New Roman"/>
        <family val="1"/>
      </rPr>
      <t xml:space="preserve"> accounting year has been uplifted to 18 months of the current year provision.  The session with uplifted reserve ceiling is:</t>
    </r>
  </si>
  <si>
    <r>
      <t xml:space="preserve">(Part 3 is </t>
    </r>
    <r>
      <rPr>
        <b/>
        <u/>
        <sz val="14"/>
        <color theme="1"/>
        <rFont val="Times New Roman"/>
        <family val="1"/>
      </rPr>
      <t>not applicable</t>
    </r>
    <r>
      <rPr>
        <sz val="14"/>
        <color theme="1"/>
        <rFont val="Times New Roman"/>
        <family val="1"/>
      </rPr>
      <t xml:space="preserve">.  Please proceed to Part 4 to provide the plan of using accumulated surplus in the </t>
    </r>
    <r>
      <rPr>
        <sz val="14"/>
        <color rgb="FF0000FF"/>
        <rFont val="Times New Roman"/>
        <family val="1"/>
      </rPr>
      <t>2026/27</t>
    </r>
    <r>
      <rPr>
        <sz val="14"/>
        <color theme="1"/>
        <rFont val="Times New Roman"/>
        <family val="1"/>
      </rPr>
      <t xml:space="preserve"> accounting year.)</t>
    </r>
  </si>
  <si>
    <r>
      <t>Amount</t>
    </r>
    <r>
      <rPr>
        <b/>
        <vertAlign val="superscript"/>
        <sz val="14"/>
        <color theme="1"/>
        <rFont val="Times New Roman"/>
        <family val="1"/>
      </rPr>
      <t>5</t>
    </r>
    <r>
      <rPr>
        <b/>
        <sz val="14"/>
        <color theme="1"/>
        <rFont val="Times New Roman"/>
        <family val="1"/>
      </rPr>
      <t xml:space="preserve"> ($)
(Please provide breakdown)</t>
    </r>
  </si>
  <si>
    <t>(Estimated amount to be used in the HD session after apportionment)</t>
  </si>
  <si>
    <t xml:space="preserve">                     (Post): </t>
  </si>
  <si>
    <t>The individual letter regarding uplifted reserve ceiling of unit subsidy (through the Common Log-on System)</t>
  </si>
  <si>
    <t>2. Summary of the Surplus of Unit Subsidy</t>
  </si>
  <si>
    <t>• 	While submitting the the 2025/26 audited account to Finance Division, kindergartens (KGs) should submit the "Surplus Usage Report of Unit Subsidy" for the 2024/25 accounting year to Kindergarten Administration 2 Section by fax (Fax no.: 3579 4010).</t>
  </si>
  <si>
    <r>
      <t xml:space="preserve">This Excel file will automatically calculate whether your school used the accumulated surplus of unit subsidy, as well as the amount used </t>
    </r>
    <r>
      <rPr>
        <b/>
        <sz val="14"/>
        <color rgb="FF00B050"/>
        <rFont val="Times New Roman"/>
        <family val="1"/>
      </rPr>
      <t>[Item (g) in "Report"]</t>
    </r>
    <r>
      <rPr>
        <sz val="14"/>
        <color theme="1"/>
        <rFont val="Times New Roman"/>
        <family val="1"/>
      </rPr>
      <t>, in the 2025/26 accounting year based on the information provided in Part 2.</t>
    </r>
  </si>
  <si>
    <r>
      <t xml:space="preserve">Estimated amount of surplus to be used
</t>
    </r>
    <r>
      <rPr>
        <b/>
        <sz val="14"/>
        <color rgb="FF00B050"/>
        <rFont val="Times New Roman"/>
        <family val="1"/>
      </rPr>
      <t>[Item (h) in "Report"]</t>
    </r>
    <r>
      <rPr>
        <b/>
        <sz val="14"/>
        <color theme="1"/>
        <rFont val="Times New Roman"/>
        <family val="1"/>
      </rPr>
      <t xml:space="preserve">
[iii] = [i] - [ii]
</t>
    </r>
    <r>
      <rPr>
        <b/>
        <sz val="14"/>
        <color rgb="FF0000FF"/>
        <rFont val="Times New Roman"/>
        <family val="1"/>
      </rPr>
      <t xml:space="preserve">(Make reference to the amount below when indicating the expenditure items in Part 4) </t>
    </r>
  </si>
  <si>
    <r>
      <t xml:space="preserve">[Please provide the accumulated surplus </t>
    </r>
    <r>
      <rPr>
        <b/>
        <u/>
        <sz val="14"/>
        <rFont val="Times New Roman"/>
        <family val="1"/>
      </rPr>
      <t>before</t>
    </r>
    <r>
      <rPr>
        <sz val="14"/>
        <rFont val="Times New Roman"/>
        <family val="1"/>
      </rPr>
      <t xml:space="preserve"> clawback in the 2025/26 accounting year, i.e. including the accumulated surplus exceeding 18 months provision.]</t>
    </r>
  </si>
  <si>
    <r>
      <t xml:space="preserve">If the calculation results show that your school </t>
    </r>
    <r>
      <rPr>
        <b/>
        <u/>
        <sz val="14"/>
        <color rgb="FF0000FF"/>
        <rFont val="Times New Roman"/>
        <family val="1"/>
      </rPr>
      <t>used</t>
    </r>
    <r>
      <rPr>
        <sz val="14"/>
        <color theme="1"/>
        <rFont val="Times New Roman"/>
        <family val="1"/>
      </rPr>
      <t xml:space="preserve"> the accumulated surplus in the 2025/26 accounting year, please </t>
    </r>
    <r>
      <rPr>
        <b/>
        <sz val="14"/>
        <color rgb="FF0000FF"/>
        <rFont val="Times New Roman"/>
        <family val="1"/>
      </rPr>
      <t>provide the purpose of expenditure items and the amount according to item (g)</t>
    </r>
    <r>
      <rPr>
        <sz val="14"/>
        <color theme="1"/>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</si>
</sst>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_(* #,##0.0_);_(* \(#,##0.0\);_(* &quot;-&quot;?_);_(@_)"/>
  </numFmts>
  <fonts count="28">
    <font>
      <sz val="11"/>
      <color theme="1"/>
      <name val="Calibri"/>
      <family val="2"/>
      <charset val="136"/>
      <scheme val="minor"/>
    </font>
    <font>
      <sz val="11"/>
      <color theme="1"/>
      <name val="Calibri"/>
      <family val="2"/>
      <charset val="136"/>
      <scheme val="minor"/>
    </font>
    <font>
      <sz val="12"/>
      <color theme="1"/>
      <name val="Times New Roman"/>
      <family val="1"/>
    </font>
    <font>
      <sz val="12"/>
      <color rgb="FF0000FF"/>
      <name val="Times New Roman"/>
      <family val="1"/>
    </font>
    <font>
      <sz val="14"/>
      <color theme="1"/>
      <name val="Times New Roman"/>
      <family val="1"/>
    </font>
    <font>
      <b/>
      <sz val="14"/>
      <color theme="1"/>
      <name val="Times New Roman"/>
      <family val="1"/>
    </font>
    <font>
      <sz val="14"/>
      <color rgb="FF0000FF"/>
      <name val="Times New Roman"/>
      <family val="1"/>
    </font>
    <font>
      <b/>
      <u/>
      <sz val="14"/>
      <color theme="1"/>
      <name val="Times New Roman"/>
      <family val="1"/>
    </font>
    <font>
      <b/>
      <sz val="14"/>
      <color rgb="FF0000FF"/>
      <name val="Times New Roman"/>
      <family val="1"/>
    </font>
    <font>
      <sz val="14"/>
      <color theme="1"/>
      <name val="Wingdings"/>
      <charset val="2"/>
    </font>
    <font>
      <vertAlign val="superscript"/>
      <sz val="14"/>
      <color theme="1"/>
      <name val="Times New Roman"/>
      <family val="1"/>
    </font>
    <font>
      <sz val="14"/>
      <color theme="1"/>
      <name val="Symbol"/>
      <family val="1"/>
      <charset val="2"/>
    </font>
    <font>
      <vertAlign val="superscript"/>
      <sz val="12"/>
      <color theme="1"/>
      <name val="Times New Roman"/>
      <family val="1"/>
    </font>
    <font>
      <b/>
      <u/>
      <sz val="14"/>
      <color rgb="FF0000FF"/>
      <name val="Times New Roman"/>
      <family val="1"/>
    </font>
    <font>
      <sz val="14"/>
      <name val="Times New Roman"/>
      <family val="1"/>
    </font>
    <font>
      <b/>
      <u/>
      <sz val="12"/>
      <color theme="1"/>
      <name val="Times New Roman"/>
      <family val="1"/>
    </font>
    <font>
      <b/>
      <vertAlign val="superscript"/>
      <sz val="14"/>
      <color theme="1"/>
      <name val="Times New Roman"/>
      <family val="1"/>
    </font>
    <font>
      <sz val="14"/>
      <color theme="1"/>
      <name val="PMingLiU"/>
      <family val="1"/>
    </font>
    <font>
      <sz val="14"/>
      <color rgb="FFFF0000"/>
      <name val="Times New Roman"/>
      <family val="1"/>
    </font>
    <font>
      <sz val="14"/>
      <color rgb="FFFF0000"/>
      <name val="Wingdings"/>
      <charset val="2"/>
    </font>
    <font>
      <b/>
      <sz val="14"/>
      <color rgb="FFFF0000"/>
      <name val="Times New Roman"/>
      <family val="1"/>
    </font>
    <font>
      <b/>
      <i/>
      <sz val="14"/>
      <color theme="1"/>
      <name val="Times New Roman"/>
      <family val="1"/>
    </font>
    <font>
      <b/>
      <sz val="14"/>
      <name val="Times New Roman"/>
      <family val="1"/>
    </font>
    <font>
      <sz val="12"/>
      <color rgb="FFFF0000"/>
      <name val="Times New Roman"/>
      <family val="1"/>
    </font>
    <font>
      <sz val="14"/>
      <color rgb="FF00B050"/>
      <name val="Times New Roman"/>
      <family val="1"/>
    </font>
    <font>
      <sz val="14"/>
      <color rgb="FF000000"/>
      <name val="Times New Roman"/>
      <family val="1"/>
    </font>
    <font>
      <b/>
      <sz val="14"/>
      <color rgb="FF00B050"/>
      <name val="Times New Roman"/>
      <family val="1"/>
    </font>
    <font>
      <b/>
      <u/>
      <sz val="14"/>
      <name val="Times New Roman"/>
      <family val="1"/>
    </font>
  </fonts>
  <fills count="5">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221">
    <xf numFmtId="0" fontId="0" fillId="0" borderId="0" xfId="0"/>
    <xf numFmtId="0" fontId="4" fillId="0" borderId="0" xfId="0" applyFont="1" applyAlignment="1">
      <alignment vertical="top"/>
    </xf>
    <xf numFmtId="0" fontId="5" fillId="0" borderId="0" xfId="0" applyFont="1" applyAlignment="1">
      <alignment vertical="top"/>
    </xf>
    <xf numFmtId="0" fontId="4" fillId="0" borderId="2" xfId="0" applyFont="1" applyBorder="1" applyAlignment="1">
      <alignment vertical="top"/>
    </xf>
    <xf numFmtId="0" fontId="4" fillId="0" borderId="0" xfId="0" applyFont="1" applyAlignment="1">
      <alignment vertical="top" wrapText="1"/>
    </xf>
    <xf numFmtId="0" fontId="4" fillId="0" borderId="0" xfId="0" applyFont="1" applyBorder="1" applyAlignment="1">
      <alignment horizontal="left" vertical="top" wrapText="1"/>
    </xf>
    <xf numFmtId="0" fontId="4" fillId="0" borderId="13" xfId="0" applyFont="1" applyBorder="1" applyAlignment="1">
      <alignment vertical="top"/>
    </xf>
    <xf numFmtId="0" fontId="4" fillId="0" borderId="16" xfId="0" applyFont="1" applyBorder="1" applyAlignment="1">
      <alignment vertical="top"/>
    </xf>
    <xf numFmtId="0" fontId="4" fillId="0" borderId="3" xfId="0" applyFont="1" applyBorder="1" applyAlignment="1">
      <alignment vertical="top"/>
    </xf>
    <xf numFmtId="0" fontId="4" fillId="0" borderId="4" xfId="0" applyFont="1" applyBorder="1" applyAlignment="1">
      <alignment vertical="top"/>
    </xf>
    <xf numFmtId="0" fontId="4" fillId="0" borderId="18" xfId="0" applyFont="1" applyBorder="1" applyAlignment="1">
      <alignment vertical="top"/>
    </xf>
    <xf numFmtId="0" fontId="4" fillId="0" borderId="8" xfId="0" applyFont="1" applyBorder="1" applyAlignment="1">
      <alignment vertical="top"/>
    </xf>
    <xf numFmtId="164" fontId="4" fillId="0" borderId="11" xfId="1" applyNumberFormat="1" applyFont="1" applyBorder="1" applyAlignment="1">
      <alignment horizontal="center" vertical="top"/>
    </xf>
    <xf numFmtId="0" fontId="4" fillId="0" borderId="15" xfId="0" applyFont="1" applyBorder="1" applyAlignment="1">
      <alignment vertical="top"/>
    </xf>
    <xf numFmtId="164" fontId="4" fillId="0" borderId="5" xfId="1" applyNumberFormat="1" applyFont="1" applyBorder="1" applyAlignment="1">
      <alignment horizontal="center" vertical="top"/>
    </xf>
    <xf numFmtId="164" fontId="4" fillId="0" borderId="7" xfId="1" applyNumberFormat="1" applyFont="1" applyBorder="1" applyAlignment="1">
      <alignment horizontal="center" vertical="top"/>
    </xf>
    <xf numFmtId="0" fontId="4" fillId="0" borderId="7" xfId="0" applyFont="1" applyBorder="1" applyAlignment="1">
      <alignment vertical="top" wrapText="1"/>
    </xf>
    <xf numFmtId="0" fontId="4" fillId="0" borderId="5" xfId="0" applyFont="1" applyBorder="1" applyAlignment="1">
      <alignment vertical="top"/>
    </xf>
    <xf numFmtId="0" fontId="4" fillId="0" borderId="6" xfId="0" applyFont="1" applyBorder="1" applyAlignment="1">
      <alignment vertical="top"/>
    </xf>
    <xf numFmtId="0" fontId="4" fillId="0" borderId="0" xfId="0" applyFont="1" applyBorder="1" applyAlignment="1">
      <alignment vertical="top"/>
    </xf>
    <xf numFmtId="0" fontId="4" fillId="0" borderId="14" xfId="0" applyFont="1" applyBorder="1" applyAlignment="1">
      <alignment vertical="top"/>
    </xf>
    <xf numFmtId="0" fontId="5" fillId="0" borderId="11" xfId="0" applyFont="1" applyBorder="1" applyAlignment="1">
      <alignment horizontal="center" vertical="top" wrapText="1"/>
    </xf>
    <xf numFmtId="0" fontId="4" fillId="0" borderId="5" xfId="0" applyFont="1" applyBorder="1" applyAlignment="1">
      <alignment horizontal="center" vertical="top" wrapText="1"/>
    </xf>
    <xf numFmtId="0" fontId="5" fillId="0" borderId="7" xfId="0" applyFont="1" applyBorder="1" applyAlignment="1">
      <alignment horizontal="center" vertical="top" wrapText="1"/>
    </xf>
    <xf numFmtId="0" fontId="4" fillId="0" borderId="8" xfId="0" applyFont="1" applyBorder="1" applyAlignment="1">
      <alignment horizontal="center" vertical="top" wrapText="1"/>
    </xf>
    <xf numFmtId="0" fontId="4" fillId="0" borderId="0" xfId="0" applyFont="1" applyBorder="1" applyAlignment="1">
      <alignment vertical="top" wrapText="1"/>
    </xf>
    <xf numFmtId="0" fontId="5" fillId="0" borderId="17" xfId="0" applyFont="1" applyBorder="1" applyAlignment="1">
      <alignment horizontal="center" vertical="top"/>
    </xf>
    <xf numFmtId="0" fontId="4" fillId="0" borderId="11" xfId="0" applyFont="1" applyBorder="1" applyAlignment="1">
      <alignment vertical="top" wrapText="1"/>
    </xf>
    <xf numFmtId="0" fontId="4" fillId="0" borderId="5" xfId="0" applyFont="1" applyBorder="1" applyAlignment="1">
      <alignment vertical="top" wrapText="1"/>
    </xf>
    <xf numFmtId="164" fontId="8" fillId="3" borderId="14" xfId="1" applyNumberFormat="1" applyFont="1" applyFill="1" applyBorder="1" applyAlignment="1">
      <alignment horizontal="center" vertical="top"/>
    </xf>
    <xf numFmtId="164" fontId="4" fillId="0" borderId="0" xfId="1" applyNumberFormat="1" applyFont="1" applyBorder="1" applyAlignment="1">
      <alignment vertical="top"/>
    </xf>
    <xf numFmtId="0" fontId="18" fillId="0" borderId="0" xfId="0" applyFont="1" applyBorder="1" applyAlignment="1">
      <alignment vertical="top"/>
    </xf>
    <xf numFmtId="164" fontId="4" fillId="3" borderId="6" xfId="1" applyNumberFormat="1" applyFont="1" applyFill="1" applyBorder="1" applyAlignment="1">
      <alignment horizontal="center" vertical="top"/>
    </xf>
    <xf numFmtId="0" fontId="24" fillId="0" borderId="0" xfId="0" applyFont="1" applyAlignment="1">
      <alignment vertical="top" wrapText="1"/>
    </xf>
    <xf numFmtId="0" fontId="20" fillId="0" borderId="0" xfId="0" applyFont="1" applyBorder="1" applyAlignment="1">
      <alignment vertical="top"/>
    </xf>
    <xf numFmtId="164" fontId="18" fillId="0" borderId="0" xfId="1" applyNumberFormat="1" applyFont="1" applyBorder="1" applyAlignment="1">
      <alignment horizontal="center" vertical="top"/>
    </xf>
    <xf numFmtId="0" fontId="18" fillId="0" borderId="0" xfId="0" applyFont="1" applyBorder="1" applyAlignment="1">
      <alignment horizontal="center" vertical="top"/>
    </xf>
    <xf numFmtId="164" fontId="18" fillId="0" borderId="0" xfId="1" applyNumberFormat="1" applyFont="1" applyBorder="1" applyAlignment="1">
      <alignment horizontal="left" vertical="top"/>
    </xf>
    <xf numFmtId="164" fontId="20" fillId="0" borderId="0" xfId="1" applyNumberFormat="1" applyFont="1" applyFill="1" applyBorder="1" applyAlignment="1">
      <alignment horizontal="center" vertical="top"/>
    </xf>
    <xf numFmtId="0" fontId="18" fillId="0" borderId="0" xfId="0" applyFont="1" applyFill="1" applyBorder="1" applyAlignment="1">
      <alignment horizontal="center" vertical="top"/>
    </xf>
    <xf numFmtId="0" fontId="22" fillId="0" borderId="0" xfId="0" applyFont="1" applyAlignment="1">
      <alignment vertical="top"/>
    </xf>
    <xf numFmtId="0" fontId="14" fillId="0" borderId="0" xfId="0" applyFont="1" applyAlignment="1">
      <alignment vertical="top"/>
    </xf>
    <xf numFmtId="43" fontId="14" fillId="0" borderId="0" xfId="0" applyNumberFormat="1" applyFont="1" applyAlignment="1">
      <alignment vertical="top"/>
    </xf>
    <xf numFmtId="0" fontId="14" fillId="0" borderId="0" xfId="0" applyFont="1" applyBorder="1" applyAlignment="1">
      <alignment vertical="top"/>
    </xf>
    <xf numFmtId="0" fontId="4" fillId="0" borderId="0" xfId="0" applyFont="1" applyAlignment="1" applyProtection="1">
      <alignment vertical="top"/>
      <protection locked="0"/>
    </xf>
    <xf numFmtId="0" fontId="24" fillId="0" borderId="0" xfId="0" applyFont="1" applyAlignment="1" applyProtection="1">
      <alignment vertical="top"/>
      <protection locked="0"/>
    </xf>
    <xf numFmtId="0" fontId="5" fillId="0" borderId="0" xfId="0" applyFont="1" applyAlignment="1" applyProtection="1">
      <alignment vertical="top"/>
      <protection locked="0"/>
    </xf>
    <xf numFmtId="0" fontId="19" fillId="3" borderId="2" xfId="0" applyFont="1" applyFill="1" applyBorder="1" applyAlignment="1" applyProtection="1">
      <alignment horizontal="left" vertical="top" wrapText="1"/>
      <protection locked="0"/>
    </xf>
    <xf numFmtId="0" fontId="9" fillId="0" borderId="0" xfId="0" applyFont="1" applyFill="1" applyBorder="1" applyAlignment="1" applyProtection="1">
      <alignment horizontal="left" vertical="top" wrapText="1"/>
      <protection locked="0"/>
    </xf>
    <xf numFmtId="0" fontId="4" fillId="0" borderId="0" xfId="0" applyFont="1" applyFill="1" applyBorder="1" applyAlignment="1" applyProtection="1">
      <alignment horizontal="left" vertical="top" wrapText="1"/>
      <protection locked="0"/>
    </xf>
    <xf numFmtId="0" fontId="4" fillId="0" borderId="0" xfId="0" applyFont="1" applyFill="1" applyBorder="1" applyAlignment="1" applyProtection="1">
      <alignment vertical="top"/>
      <protection locked="0"/>
    </xf>
    <xf numFmtId="0" fontId="24" fillId="0" borderId="0" xfId="0" applyFont="1" applyFill="1" applyBorder="1" applyAlignment="1" applyProtection="1">
      <alignment vertical="top"/>
      <protection locked="0"/>
    </xf>
    <xf numFmtId="0" fontId="19" fillId="3" borderId="2" xfId="0" applyFont="1" applyFill="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0" borderId="0" xfId="0" applyFont="1" applyAlignment="1" applyProtection="1">
      <alignment vertical="center"/>
      <protection locked="0"/>
    </xf>
    <xf numFmtId="0" fontId="24" fillId="0" borderId="0" xfId="0" applyFont="1" applyAlignment="1" applyProtection="1">
      <alignment vertical="center"/>
      <protection locked="0"/>
    </xf>
    <xf numFmtId="0" fontId="4" fillId="0" borderId="0" xfId="0" applyFont="1" applyAlignment="1" applyProtection="1">
      <alignment horizontal="left" vertical="top" wrapText="1"/>
      <protection locked="0"/>
    </xf>
    <xf numFmtId="0" fontId="7" fillId="0" borderId="0" xfId="0" applyFont="1" applyAlignment="1" applyProtection="1">
      <alignment vertical="top"/>
      <protection locked="0"/>
    </xf>
    <xf numFmtId="0" fontId="21" fillId="0" borderId="0" xfId="0" applyFont="1" applyAlignment="1" applyProtection="1">
      <alignment vertical="top"/>
      <protection locked="0"/>
    </xf>
    <xf numFmtId="0" fontId="5" fillId="0" borderId="0" xfId="0" applyFont="1" applyBorder="1" applyAlignment="1" applyProtection="1">
      <alignment horizontal="center" vertical="top" wrapText="1"/>
      <protection locked="0"/>
    </xf>
    <xf numFmtId="0" fontId="5" fillId="0" borderId="2" xfId="0" applyFont="1" applyBorder="1" applyAlignment="1" applyProtection="1">
      <alignment vertical="top"/>
      <protection locked="0"/>
    </xf>
    <xf numFmtId="0" fontId="4" fillId="0" borderId="2" xfId="0" applyFont="1" applyBorder="1" applyAlignment="1" applyProtection="1">
      <alignment vertical="top" wrapText="1"/>
      <protection locked="0"/>
    </xf>
    <xf numFmtId="164" fontId="5" fillId="0" borderId="0" xfId="1" applyNumberFormat="1" applyFont="1" applyBorder="1" applyAlignment="1" applyProtection="1">
      <alignment horizontal="center" vertical="top"/>
      <protection locked="0"/>
    </xf>
    <xf numFmtId="164" fontId="23" fillId="0" borderId="0" xfId="1" applyNumberFormat="1" applyFont="1" applyBorder="1" applyAlignment="1" applyProtection="1">
      <alignment horizontal="center" vertical="top" wrapText="1"/>
      <protection locked="0"/>
    </xf>
    <xf numFmtId="0" fontId="4" fillId="2" borderId="0" xfId="0" applyFont="1" applyFill="1" applyAlignment="1" applyProtection="1">
      <alignment vertical="top"/>
      <protection locked="0"/>
    </xf>
    <xf numFmtId="0" fontId="24" fillId="0" borderId="0" xfId="0" applyFont="1" applyAlignment="1" applyProtection="1">
      <alignment vertical="top" wrapText="1"/>
      <protection locked="0"/>
    </xf>
    <xf numFmtId="0" fontId="5" fillId="0" borderId="0" xfId="0" applyFont="1" applyAlignment="1" applyProtection="1">
      <alignment vertical="top" wrapText="1"/>
      <protection locked="0"/>
    </xf>
    <xf numFmtId="164" fontId="4" fillId="0" borderId="0" xfId="1" applyNumberFormat="1" applyFont="1" applyAlignment="1" applyProtection="1">
      <alignment vertical="top"/>
      <protection locked="0"/>
    </xf>
    <xf numFmtId="165" fontId="4" fillId="0" borderId="0" xfId="0" applyNumberFormat="1" applyFont="1" applyAlignment="1" applyProtection="1">
      <alignment vertical="top"/>
      <protection locked="0"/>
    </xf>
    <xf numFmtId="0" fontId="4" fillId="2" borderId="0" xfId="0" applyFont="1" applyFill="1" applyAlignment="1" applyProtection="1">
      <alignment vertical="top" wrapText="1"/>
      <protection locked="0"/>
    </xf>
    <xf numFmtId="0" fontId="2" fillId="0" borderId="0" xfId="0" applyFont="1" applyAlignment="1" applyProtection="1">
      <alignment horizontal="left" vertical="top" wrapText="1"/>
      <protection locked="0"/>
    </xf>
    <xf numFmtId="0" fontId="4" fillId="0" borderId="0" xfId="0" applyFont="1" applyAlignment="1" applyProtection="1">
      <alignment horizontal="center" vertical="top"/>
      <protection locked="0"/>
    </xf>
    <xf numFmtId="0" fontId="4" fillId="0" borderId="0" xfId="0" applyFont="1" applyBorder="1" applyAlignment="1" applyProtection="1">
      <alignment horizontal="left" vertical="top" wrapText="1"/>
      <protection locked="0"/>
    </xf>
    <xf numFmtId="0" fontId="5" fillId="0" borderId="0" xfId="0" applyFont="1" applyBorder="1" applyAlignment="1" applyProtection="1">
      <alignment vertical="top"/>
      <protection locked="0"/>
    </xf>
    <xf numFmtId="0" fontId="18" fillId="0" borderId="0" xfId="0" applyFont="1" applyAlignment="1" applyProtection="1">
      <alignment vertical="top"/>
      <protection locked="0"/>
    </xf>
    <xf numFmtId="0" fontId="4" fillId="0" borderId="0" xfId="0" applyFont="1" applyFill="1" applyAlignment="1" applyProtection="1">
      <alignment vertical="top"/>
      <protection locked="0"/>
    </xf>
    <xf numFmtId="164" fontId="5" fillId="0" borderId="0" xfId="0" applyNumberFormat="1" applyFont="1" applyFill="1" applyBorder="1" applyAlignment="1" applyProtection="1">
      <alignment vertical="top"/>
      <protection locked="0"/>
    </xf>
    <xf numFmtId="0" fontId="4" fillId="0" borderId="0" xfId="0" applyFont="1" applyAlignment="1" applyProtection="1">
      <alignment vertical="top" wrapText="1"/>
      <protection locked="0"/>
    </xf>
    <xf numFmtId="0" fontId="4" fillId="0" borderId="0" xfId="0" quotePrefix="1" applyFont="1" applyAlignment="1" applyProtection="1">
      <alignment vertical="top"/>
      <protection locked="0"/>
    </xf>
    <xf numFmtId="0" fontId="19" fillId="0" borderId="2" xfId="0" applyFont="1" applyBorder="1" applyAlignment="1" applyProtection="1">
      <alignment vertical="top"/>
      <protection locked="0"/>
    </xf>
    <xf numFmtId="0" fontId="4" fillId="0" borderId="2" xfId="0" applyFont="1" applyBorder="1" applyAlignment="1" applyProtection="1">
      <alignment vertical="top"/>
      <protection locked="0"/>
    </xf>
    <xf numFmtId="0" fontId="19" fillId="0" borderId="7" xfId="0" applyFont="1" applyBorder="1" applyAlignment="1" applyProtection="1">
      <alignment vertical="top"/>
      <protection locked="0"/>
    </xf>
    <xf numFmtId="0" fontId="4" fillId="0" borderId="18" xfId="0" applyFont="1" applyBorder="1" applyAlignment="1" applyProtection="1">
      <alignment vertical="top"/>
      <protection locked="0"/>
    </xf>
    <xf numFmtId="0" fontId="4" fillId="0" borderId="0" xfId="0" applyFont="1" applyBorder="1" applyAlignment="1" applyProtection="1">
      <alignment vertical="top"/>
      <protection locked="0"/>
    </xf>
    <xf numFmtId="0" fontId="4" fillId="0" borderId="3" xfId="0" applyFont="1" applyBorder="1" applyAlignment="1" applyProtection="1">
      <alignment horizontal="left" vertical="top"/>
      <protection locked="0"/>
    </xf>
    <xf numFmtId="0" fontId="4" fillId="0" borderId="0" xfId="0" applyFont="1" applyBorder="1" applyAlignment="1" applyProtection="1">
      <alignment horizontal="left" vertical="top"/>
      <protection locked="0"/>
    </xf>
    <xf numFmtId="0" fontId="4" fillId="0" borderId="4" xfId="0" applyFont="1" applyBorder="1" applyAlignment="1" applyProtection="1">
      <alignment horizontal="left" vertical="top"/>
      <protection locked="0"/>
    </xf>
    <xf numFmtId="0" fontId="4" fillId="0" borderId="8" xfId="0" applyFont="1" applyBorder="1" applyAlignment="1" applyProtection="1">
      <alignment vertical="top"/>
      <protection locked="0"/>
    </xf>
    <xf numFmtId="0" fontId="4" fillId="0" borderId="15" xfId="0" applyFont="1" applyBorder="1" applyAlignment="1" applyProtection="1">
      <alignment horizontal="left" vertical="top"/>
      <protection locked="0"/>
    </xf>
    <xf numFmtId="0" fontId="4" fillId="0" borderId="5" xfId="0" applyFont="1" applyBorder="1" applyAlignment="1" applyProtection="1">
      <alignment horizontal="left" vertical="top"/>
      <protection locked="0"/>
    </xf>
    <xf numFmtId="0" fontId="4" fillId="0" borderId="6" xfId="0" applyFont="1" applyBorder="1" applyAlignment="1" applyProtection="1">
      <alignment horizontal="left" vertical="top"/>
      <protection locked="0"/>
    </xf>
    <xf numFmtId="0" fontId="5" fillId="0" borderId="11" xfId="0" applyFont="1" applyFill="1" applyBorder="1" applyAlignment="1" applyProtection="1">
      <alignment horizontal="right" vertical="top"/>
      <protection locked="0"/>
    </xf>
    <xf numFmtId="164" fontId="4" fillId="0" borderId="0" xfId="1" applyNumberFormat="1" applyFont="1" applyFill="1" applyBorder="1" applyAlignment="1" applyProtection="1">
      <alignment horizontal="center" vertical="top"/>
      <protection locked="0"/>
    </xf>
    <xf numFmtId="0" fontId="4" fillId="0" borderId="0" xfId="0" applyFont="1" applyBorder="1" applyAlignment="1" applyProtection="1">
      <alignment horizontal="right" vertical="top"/>
      <protection locked="0"/>
    </xf>
    <xf numFmtId="0" fontId="18" fillId="0" borderId="0" xfId="0" applyFont="1" applyBorder="1" applyAlignment="1" applyProtection="1">
      <alignment horizontal="right" vertical="top"/>
      <protection locked="0"/>
    </xf>
    <xf numFmtId="0" fontId="4" fillId="0" borderId="0" xfId="0" applyFont="1" applyBorder="1" applyAlignment="1" applyProtection="1">
      <alignment horizontal="center" vertical="top"/>
      <protection locked="0"/>
    </xf>
    <xf numFmtId="0" fontId="4" fillId="0" borderId="0" xfId="0" applyFont="1" applyAlignment="1" applyProtection="1">
      <alignment horizontal="center" vertical="top" wrapText="1"/>
      <protection locked="0"/>
    </xf>
    <xf numFmtId="0" fontId="5" fillId="0" borderId="0" xfId="0" applyFont="1" applyAlignment="1" applyProtection="1">
      <alignment horizontal="center" vertical="top" wrapText="1"/>
      <protection locked="0"/>
    </xf>
    <xf numFmtId="0" fontId="4" fillId="3" borderId="2" xfId="0" applyFont="1" applyFill="1" applyBorder="1" applyAlignment="1" applyProtection="1">
      <alignment vertical="top"/>
      <protection locked="0"/>
    </xf>
    <xf numFmtId="0" fontId="4" fillId="0" borderId="0" xfId="0" quotePrefix="1" applyFont="1" applyAlignment="1" applyProtection="1">
      <alignment horizontal="center" vertical="top"/>
      <protection locked="0"/>
    </xf>
    <xf numFmtId="0" fontId="5" fillId="0" borderId="2" xfId="0" applyFont="1" applyBorder="1" applyAlignment="1" applyProtection="1">
      <alignment horizontal="center" vertical="top" wrapText="1"/>
      <protection locked="0"/>
    </xf>
    <xf numFmtId="0" fontId="4" fillId="0" borderId="7" xfId="0" applyFont="1" applyBorder="1" applyAlignment="1" applyProtection="1">
      <alignment vertical="top"/>
      <protection locked="0"/>
    </xf>
    <xf numFmtId="0" fontId="17" fillId="0" borderId="0" xfId="0" applyFont="1" applyAlignment="1" applyProtection="1">
      <alignment vertical="top"/>
      <protection locked="0"/>
    </xf>
    <xf numFmtId="0" fontId="5" fillId="2" borderId="2" xfId="0" applyFont="1" applyFill="1" applyBorder="1" applyAlignment="1" applyProtection="1">
      <alignment horizontal="center" vertical="top"/>
    </xf>
    <xf numFmtId="0" fontId="5" fillId="2" borderId="2" xfId="0" applyFont="1" applyFill="1" applyBorder="1" applyAlignment="1" applyProtection="1">
      <alignment horizontal="center" vertical="top" wrapText="1"/>
    </xf>
    <xf numFmtId="164" fontId="5" fillId="2" borderId="1" xfId="0" applyNumberFormat="1" applyFont="1" applyFill="1" applyBorder="1" applyAlignment="1" applyProtection="1">
      <alignment vertical="top"/>
    </xf>
    <xf numFmtId="0" fontId="17" fillId="0" borderId="13" xfId="0" applyFont="1" applyBorder="1" applyAlignment="1" applyProtection="1">
      <alignment vertical="top"/>
      <protection locked="0"/>
    </xf>
    <xf numFmtId="0" fontId="17" fillId="0" borderId="11" xfId="0" applyFont="1" applyBorder="1" applyAlignment="1" applyProtection="1">
      <alignment vertical="top"/>
      <protection locked="0"/>
    </xf>
    <xf numFmtId="0" fontId="17" fillId="0" borderId="14" xfId="0" applyFont="1" applyBorder="1" applyAlignment="1" applyProtection="1">
      <alignment vertical="top"/>
      <protection locked="0"/>
    </xf>
    <xf numFmtId="0" fontId="14" fillId="0" borderId="11" xfId="0" applyFont="1" applyBorder="1" applyAlignment="1" applyProtection="1">
      <alignment vertical="top"/>
      <protection locked="0"/>
    </xf>
    <xf numFmtId="0" fontId="14" fillId="3" borderId="16" xfId="0" applyFont="1" applyFill="1" applyBorder="1" applyAlignment="1" applyProtection="1">
      <alignment vertical="top"/>
      <protection locked="0"/>
    </xf>
    <xf numFmtId="0" fontId="14" fillId="0" borderId="0" xfId="0" applyFont="1" applyBorder="1" applyAlignment="1" applyProtection="1">
      <alignment vertical="top"/>
      <protection locked="0"/>
    </xf>
    <xf numFmtId="164" fontId="14" fillId="3" borderId="16" xfId="1" applyNumberFormat="1" applyFont="1" applyFill="1" applyBorder="1" applyAlignment="1" applyProtection="1">
      <alignment vertical="top"/>
      <protection locked="0"/>
    </xf>
    <xf numFmtId="9" fontId="14" fillId="3" borderId="16" xfId="2" applyFont="1" applyFill="1" applyBorder="1" applyAlignment="1" applyProtection="1">
      <alignment vertical="top"/>
      <protection locked="0"/>
    </xf>
    <xf numFmtId="0" fontId="14" fillId="3" borderId="16" xfId="0" applyFont="1" applyFill="1" applyBorder="1" applyAlignment="1" applyProtection="1">
      <alignment vertical="top" wrapText="1"/>
      <protection locked="0"/>
    </xf>
    <xf numFmtId="164" fontId="5" fillId="2" borderId="1" xfId="1" applyNumberFormat="1" applyFont="1" applyFill="1" applyBorder="1" applyAlignment="1" applyProtection="1">
      <alignment vertical="top"/>
    </xf>
    <xf numFmtId="164" fontId="14" fillId="3" borderId="2" xfId="1" applyNumberFormat="1" applyFont="1" applyFill="1" applyBorder="1" applyAlignment="1" applyProtection="1">
      <alignment horizontal="left" vertical="top"/>
      <protection locked="0"/>
    </xf>
    <xf numFmtId="164" fontId="14" fillId="3" borderId="2" xfId="1" applyNumberFormat="1" applyFont="1" applyFill="1" applyBorder="1" applyAlignment="1" applyProtection="1">
      <alignment horizontal="center" vertical="top"/>
      <protection locked="0"/>
    </xf>
    <xf numFmtId="0" fontId="14" fillId="0" borderId="13" xfId="0" applyFont="1" applyBorder="1" applyAlignment="1" applyProtection="1">
      <alignment vertical="top"/>
      <protection locked="0"/>
    </xf>
    <xf numFmtId="0" fontId="14" fillId="3" borderId="7" xfId="0" applyFont="1" applyFill="1" applyBorder="1" applyAlignment="1" applyProtection="1">
      <alignment vertical="top"/>
      <protection locked="0"/>
    </xf>
    <xf numFmtId="0" fontId="14" fillId="0" borderId="3" xfId="0" applyFont="1" applyBorder="1" applyAlignment="1" applyProtection="1">
      <alignment vertical="top"/>
      <protection locked="0"/>
    </xf>
    <xf numFmtId="0" fontId="14" fillId="3" borderId="18" xfId="0" applyFont="1" applyFill="1" applyBorder="1" applyAlignment="1" applyProtection="1">
      <alignment vertical="top"/>
      <protection locked="0"/>
    </xf>
    <xf numFmtId="9" fontId="14" fillId="3" borderId="18" xfId="2" applyFont="1" applyFill="1" applyBorder="1" applyAlignment="1" applyProtection="1">
      <alignment vertical="top"/>
      <protection locked="0"/>
    </xf>
    <xf numFmtId="164" fontId="14" fillId="3" borderId="8" xfId="1" applyNumberFormat="1" applyFont="1" applyFill="1" applyBorder="1" applyAlignment="1" applyProtection="1">
      <alignment horizontal="center" vertical="top"/>
      <protection locked="0"/>
    </xf>
    <xf numFmtId="0" fontId="25" fillId="0" borderId="0" xfId="0" applyFont="1" applyAlignment="1" applyProtection="1">
      <alignment vertical="top"/>
      <protection locked="0"/>
    </xf>
    <xf numFmtId="0" fontId="4" fillId="0" borderId="3" xfId="0" applyFont="1" applyBorder="1" applyAlignment="1" applyProtection="1">
      <alignment vertical="top"/>
      <protection locked="0"/>
    </xf>
    <xf numFmtId="0" fontId="18" fillId="0" borderId="0" xfId="0" applyFont="1" applyBorder="1" applyAlignment="1" applyProtection="1">
      <alignment vertical="center"/>
      <protection locked="0"/>
    </xf>
    <xf numFmtId="0" fontId="4" fillId="0" borderId="4" xfId="0" applyFont="1" applyBorder="1" applyAlignment="1" applyProtection="1">
      <alignment vertical="top"/>
      <protection locked="0"/>
    </xf>
    <xf numFmtId="0" fontId="18" fillId="0" borderId="0" xfId="0" quotePrefix="1" applyFont="1" applyAlignment="1" applyProtection="1">
      <alignment vertical="top"/>
      <protection locked="0"/>
    </xf>
    <xf numFmtId="0" fontId="4" fillId="0" borderId="15" xfId="0" applyFont="1" applyBorder="1" applyAlignment="1" applyProtection="1">
      <alignment vertical="top"/>
      <protection locked="0"/>
    </xf>
    <xf numFmtId="0" fontId="4" fillId="0" borderId="5" xfId="0" applyFont="1" applyBorder="1" applyAlignment="1" applyProtection="1">
      <alignment horizontal="center" vertical="top"/>
      <protection locked="0"/>
    </xf>
    <xf numFmtId="0" fontId="4" fillId="0" borderId="6" xfId="0" applyFont="1" applyBorder="1" applyAlignment="1" applyProtection="1">
      <alignment vertical="top"/>
      <protection locked="0"/>
    </xf>
    <xf numFmtId="0" fontId="18" fillId="0" borderId="5" xfId="0" applyFont="1" applyBorder="1" applyAlignment="1" applyProtection="1">
      <alignment vertical="top"/>
      <protection locked="0"/>
    </xf>
    <xf numFmtId="0" fontId="4" fillId="0" borderId="5" xfId="0" applyFont="1" applyBorder="1" applyAlignment="1" applyProtection="1">
      <alignment vertical="top"/>
      <protection locked="0"/>
    </xf>
    <xf numFmtId="0" fontId="18" fillId="0" borderId="12" xfId="0" applyFont="1" applyBorder="1" applyAlignment="1" applyProtection="1">
      <alignment vertical="top"/>
      <protection locked="0"/>
    </xf>
    <xf numFmtId="0" fontId="4" fillId="0" borderId="12" xfId="0" applyFont="1" applyBorder="1" applyAlignment="1" applyProtection="1">
      <alignment vertical="top"/>
      <protection locked="0"/>
    </xf>
    <xf numFmtId="0" fontId="18" fillId="0" borderId="5" xfId="0" applyFont="1" applyBorder="1" applyAlignment="1" applyProtection="1">
      <alignment horizontal="center" vertical="top"/>
      <protection locked="0"/>
    </xf>
    <xf numFmtId="0" fontId="4" fillId="0" borderId="18" xfId="0" applyFont="1" applyBorder="1" applyAlignment="1">
      <alignment vertical="top" wrapText="1"/>
    </xf>
    <xf numFmtId="0" fontId="4" fillId="0" borderId="2" xfId="0" applyFont="1" applyBorder="1" applyAlignment="1">
      <alignment vertical="top" wrapText="1"/>
    </xf>
    <xf numFmtId="0" fontId="5" fillId="0" borderId="7" xfId="0" applyFont="1" applyBorder="1" applyAlignment="1">
      <alignment vertical="top" wrapText="1"/>
    </xf>
    <xf numFmtId="164" fontId="4" fillId="0" borderId="8" xfId="1" applyNumberFormat="1" applyFont="1" applyBorder="1" applyAlignment="1">
      <alignment horizontal="left" vertical="top" wrapText="1"/>
    </xf>
    <xf numFmtId="0" fontId="4" fillId="3" borderId="2" xfId="0" applyFont="1" applyFill="1" applyBorder="1" applyAlignment="1" applyProtection="1">
      <alignment horizontal="left" vertical="center" wrapText="1"/>
      <protection locked="0"/>
    </xf>
    <xf numFmtId="0" fontId="20" fillId="0" borderId="0" xfId="0" applyFont="1" applyAlignment="1" applyProtection="1">
      <alignment vertical="top"/>
      <protection locked="0"/>
    </xf>
    <xf numFmtId="0" fontId="20" fillId="0" borderId="0" xfId="0" applyFont="1" applyAlignment="1" applyProtection="1">
      <alignment horizontal="center" vertical="top"/>
      <protection locked="0"/>
    </xf>
    <xf numFmtId="0" fontId="22" fillId="0" borderId="0" xfId="0" applyFont="1" applyAlignment="1" applyProtection="1">
      <alignment vertical="top"/>
      <protection locked="0"/>
    </xf>
    <xf numFmtId="0" fontId="14" fillId="2" borderId="0" xfId="0" applyFont="1" applyFill="1" applyAlignment="1" applyProtection="1">
      <alignment vertical="top" wrapText="1"/>
      <protection locked="0"/>
    </xf>
    <xf numFmtId="0" fontId="5" fillId="0" borderId="12" xfId="0" applyFont="1" applyBorder="1" applyAlignment="1">
      <alignment horizontal="center" vertical="top"/>
    </xf>
    <xf numFmtId="0" fontId="4" fillId="0" borderId="14" xfId="0" applyFont="1" applyBorder="1" applyAlignment="1">
      <alignment horizontal="center" vertical="top" wrapText="1"/>
    </xf>
    <xf numFmtId="0" fontId="4" fillId="0" borderId="6" xfId="0" applyFont="1" applyBorder="1" applyAlignment="1">
      <alignment horizontal="center" vertical="top" wrapText="1"/>
    </xf>
    <xf numFmtId="0" fontId="14" fillId="0" borderId="5" xfId="0" applyFont="1" applyBorder="1" applyAlignment="1">
      <alignment horizontal="left" vertical="top" wrapText="1"/>
    </xf>
    <xf numFmtId="0" fontId="4" fillId="0" borderId="11" xfId="0" applyFont="1" applyBorder="1" applyAlignment="1">
      <alignment horizontal="left" vertical="top" wrapText="1"/>
    </xf>
    <xf numFmtId="0" fontId="4" fillId="0" borderId="5" xfId="0" applyFont="1" applyBorder="1" applyAlignment="1">
      <alignment horizontal="left" vertical="top" wrapText="1"/>
    </xf>
    <xf numFmtId="0" fontId="4" fillId="0" borderId="11" xfId="0" applyFont="1" applyFill="1" applyBorder="1" applyAlignment="1">
      <alignment horizontal="left" vertical="top" wrapText="1"/>
    </xf>
    <xf numFmtId="0" fontId="4" fillId="0" borderId="0" xfId="0" applyFont="1" applyBorder="1" applyAlignment="1">
      <alignment horizontal="left" vertical="top" wrapText="1"/>
    </xf>
    <xf numFmtId="0" fontId="14" fillId="0" borderId="0" xfId="0" applyFont="1" applyFill="1" applyBorder="1" applyAlignment="1">
      <alignment horizontal="left" vertical="top" wrapText="1"/>
    </xf>
    <xf numFmtId="0" fontId="5" fillId="3" borderId="14" xfId="0" applyFont="1" applyFill="1" applyBorder="1" applyAlignment="1">
      <alignment horizontal="center" vertical="top" wrapText="1"/>
    </xf>
    <xf numFmtId="0" fontId="5" fillId="3" borderId="6" xfId="0" applyFont="1" applyFill="1" applyBorder="1" applyAlignment="1">
      <alignment horizontal="center" vertical="top" wrapText="1"/>
    </xf>
    <xf numFmtId="0" fontId="5" fillId="4" borderId="2" xfId="0" applyFont="1" applyFill="1" applyBorder="1" applyAlignment="1" applyProtection="1">
      <alignment horizontal="left" vertical="center"/>
      <protection locked="0"/>
    </xf>
    <xf numFmtId="0" fontId="14" fillId="0" borderId="0" xfId="0" applyFont="1" applyAlignment="1" applyProtection="1">
      <alignment horizontal="left" vertical="top" wrapText="1"/>
      <protection locked="0"/>
    </xf>
    <xf numFmtId="0" fontId="5" fillId="0" borderId="17" xfId="0" applyFont="1" applyBorder="1" applyAlignment="1" applyProtection="1">
      <alignment horizontal="right" vertical="top"/>
      <protection locked="0"/>
    </xf>
    <xf numFmtId="0" fontId="5" fillId="0" borderId="12" xfId="0" applyFont="1" applyBorder="1" applyAlignment="1" applyProtection="1">
      <alignment horizontal="right" vertical="top"/>
      <protection locked="0"/>
    </xf>
    <xf numFmtId="0" fontId="5" fillId="0" borderId="16" xfId="0" applyFont="1" applyBorder="1" applyAlignment="1" applyProtection="1">
      <alignment horizontal="right" vertical="top"/>
      <protection locked="0"/>
    </xf>
    <xf numFmtId="164" fontId="22" fillId="3" borderId="17" xfId="1" applyNumberFormat="1" applyFont="1" applyFill="1" applyBorder="1" applyAlignment="1" applyProtection="1">
      <alignment horizontal="center" vertical="top" wrapText="1"/>
      <protection locked="0"/>
    </xf>
    <xf numFmtId="164" fontId="22" fillId="3" borderId="16" xfId="1" applyNumberFormat="1" applyFont="1" applyFill="1" applyBorder="1" applyAlignment="1" applyProtection="1">
      <alignment horizontal="center" vertical="top" wrapText="1"/>
      <protection locked="0"/>
    </xf>
    <xf numFmtId="0" fontId="5" fillId="2" borderId="10" xfId="0" applyFont="1" applyFill="1" applyBorder="1" applyAlignment="1" applyProtection="1">
      <alignment horizontal="center" vertical="top"/>
    </xf>
    <xf numFmtId="0" fontId="5" fillId="2" borderId="19" xfId="0" applyFont="1" applyFill="1" applyBorder="1" applyAlignment="1" applyProtection="1">
      <alignment horizontal="center" vertical="top"/>
    </xf>
    <xf numFmtId="0" fontId="5" fillId="2" borderId="9" xfId="0" applyFont="1" applyFill="1" applyBorder="1" applyAlignment="1" applyProtection="1">
      <alignment horizontal="center" vertical="top"/>
    </xf>
    <xf numFmtId="0" fontId="5" fillId="4" borderId="17" xfId="0" applyFont="1" applyFill="1" applyBorder="1" applyAlignment="1" applyProtection="1">
      <alignment horizontal="left" vertical="center" wrapText="1"/>
      <protection locked="0"/>
    </xf>
    <xf numFmtId="0" fontId="5" fillId="4" borderId="12" xfId="0" applyFont="1" applyFill="1" applyBorder="1" applyAlignment="1" applyProtection="1">
      <alignment horizontal="left" vertical="center"/>
      <protection locked="0"/>
    </xf>
    <xf numFmtId="0" fontId="5" fillId="4" borderId="16" xfId="0" applyFont="1" applyFill="1" applyBorder="1" applyAlignment="1" applyProtection="1">
      <alignment horizontal="left" vertical="center"/>
      <protection locked="0"/>
    </xf>
    <xf numFmtId="164" fontId="22" fillId="3" borderId="8" xfId="1" applyNumberFormat="1" applyFont="1" applyFill="1" applyBorder="1" applyAlignment="1" applyProtection="1">
      <alignment horizontal="center" vertical="top" wrapText="1"/>
      <protection locked="0"/>
    </xf>
    <xf numFmtId="164" fontId="14" fillId="3" borderId="17" xfId="1" applyNumberFormat="1" applyFont="1" applyFill="1" applyBorder="1" applyAlignment="1" applyProtection="1">
      <alignment horizontal="center" vertical="top"/>
      <protection locked="0"/>
    </xf>
    <xf numFmtId="164" fontId="14" fillId="3" borderId="16" xfId="1" applyNumberFormat="1" applyFont="1" applyFill="1" applyBorder="1" applyAlignment="1" applyProtection="1">
      <alignment horizontal="center" vertical="top"/>
      <protection locked="0"/>
    </xf>
    <xf numFmtId="0" fontId="5" fillId="4" borderId="17" xfId="0" applyFont="1" applyFill="1" applyBorder="1" applyAlignment="1" applyProtection="1">
      <alignment horizontal="left" vertical="center"/>
      <protection locked="0"/>
    </xf>
    <xf numFmtId="0" fontId="4" fillId="0" borderId="3" xfId="0" applyFont="1" applyBorder="1" applyAlignment="1" applyProtection="1">
      <alignment horizontal="left" vertical="top"/>
      <protection locked="0"/>
    </xf>
    <xf numFmtId="0" fontId="4" fillId="0" borderId="0" xfId="0" applyFont="1" applyBorder="1" applyAlignment="1" applyProtection="1">
      <alignment horizontal="left" vertical="top"/>
      <protection locked="0"/>
    </xf>
    <xf numFmtId="0" fontId="4" fillId="0" borderId="4" xfId="0" applyFont="1" applyBorder="1" applyAlignment="1" applyProtection="1">
      <alignment horizontal="left" vertical="top"/>
      <protection locked="0"/>
    </xf>
    <xf numFmtId="0" fontId="4" fillId="0" borderId="15" xfId="0" applyFont="1" applyBorder="1" applyAlignment="1" applyProtection="1">
      <alignment horizontal="left" vertical="top"/>
      <protection locked="0"/>
    </xf>
    <xf numFmtId="0" fontId="4" fillId="0" borderId="5" xfId="0" applyFont="1" applyBorder="1" applyAlignment="1" applyProtection="1">
      <alignment horizontal="left" vertical="top"/>
      <protection locked="0"/>
    </xf>
    <xf numFmtId="0" fontId="4" fillId="0" borderId="6" xfId="0" applyFont="1" applyBorder="1" applyAlignment="1" applyProtection="1">
      <alignment horizontal="left" vertical="top"/>
      <protection locked="0"/>
    </xf>
    <xf numFmtId="164" fontId="14" fillId="3" borderId="15" xfId="1" applyNumberFormat="1" applyFont="1" applyFill="1" applyBorder="1" applyAlignment="1" applyProtection="1">
      <alignment horizontal="center" vertical="top"/>
      <protection locked="0"/>
    </xf>
    <xf numFmtId="164" fontId="14" fillId="3" borderId="6" xfId="1" applyNumberFormat="1" applyFont="1" applyFill="1" applyBorder="1" applyAlignment="1" applyProtection="1">
      <alignment horizontal="center" vertical="top"/>
      <protection locked="0"/>
    </xf>
    <xf numFmtId="0" fontId="4" fillId="0" borderId="2" xfId="0" applyFont="1" applyBorder="1" applyAlignment="1" applyProtection="1">
      <alignment horizontal="left" vertical="top" wrapText="1"/>
      <protection locked="0"/>
    </xf>
    <xf numFmtId="0" fontId="4" fillId="0" borderId="2" xfId="0" applyFont="1" applyBorder="1" applyAlignment="1" applyProtection="1">
      <alignment horizontal="left" vertical="top"/>
      <protection locked="0"/>
    </xf>
    <xf numFmtId="164" fontId="14" fillId="3" borderId="2" xfId="1" applyNumberFormat="1" applyFont="1" applyFill="1" applyBorder="1" applyAlignment="1" applyProtection="1">
      <alignment horizontal="center" vertical="top"/>
      <protection locked="0"/>
    </xf>
    <xf numFmtId="0" fontId="5" fillId="0" borderId="12" xfId="0" applyFont="1" applyBorder="1" applyAlignment="1" applyProtection="1">
      <alignment horizontal="center" vertical="top" wrapText="1"/>
      <protection locked="0"/>
    </xf>
    <xf numFmtId="0" fontId="5" fillId="0" borderId="16" xfId="0" applyFont="1" applyBorder="1" applyAlignment="1" applyProtection="1">
      <alignment horizontal="center" vertical="top" wrapText="1"/>
      <protection locked="0"/>
    </xf>
    <xf numFmtId="164" fontId="14" fillId="3" borderId="5" xfId="1" applyNumberFormat="1" applyFont="1" applyFill="1" applyBorder="1" applyAlignment="1" applyProtection="1">
      <alignment horizontal="center" vertical="top"/>
      <protection locked="0"/>
    </xf>
    <xf numFmtId="0" fontId="5" fillId="0" borderId="0" xfId="0" applyFont="1" applyAlignment="1" applyProtection="1">
      <alignment horizontal="left" vertical="top"/>
      <protection locked="0"/>
    </xf>
    <xf numFmtId="0" fontId="4" fillId="0" borderId="0" xfId="0" applyFont="1" applyAlignment="1" applyProtection="1">
      <alignment horizontal="left" vertical="top"/>
      <protection locked="0"/>
    </xf>
    <xf numFmtId="0" fontId="4" fillId="0" borderId="0" xfId="0" applyFont="1" applyAlignment="1" applyProtection="1">
      <alignment horizontal="left" vertical="top" wrapText="1"/>
      <protection locked="0"/>
    </xf>
    <xf numFmtId="0" fontId="5" fillId="0" borderId="0" xfId="0" applyFont="1" applyAlignment="1" applyProtection="1">
      <alignment horizontal="center" vertical="top" wrapText="1"/>
      <protection locked="0"/>
    </xf>
    <xf numFmtId="0" fontId="5" fillId="0" borderId="0" xfId="0" applyFont="1" applyAlignment="1" applyProtection="1">
      <alignment horizontal="center" vertical="top"/>
      <protection locked="0"/>
    </xf>
    <xf numFmtId="0" fontId="5" fillId="2" borderId="10" xfId="0" applyFont="1" applyFill="1" applyBorder="1" applyAlignment="1" applyProtection="1">
      <alignment horizontal="center" vertical="top" wrapText="1"/>
    </xf>
    <xf numFmtId="0" fontId="5" fillId="2" borderId="19" xfId="0" applyFont="1" applyFill="1" applyBorder="1" applyAlignment="1" applyProtection="1">
      <alignment horizontal="center" vertical="top" wrapText="1"/>
    </xf>
    <xf numFmtId="0" fontId="5" fillId="2" borderId="9" xfId="0" applyFont="1" applyFill="1" applyBorder="1" applyAlignment="1" applyProtection="1">
      <alignment horizontal="center" vertical="top" wrapText="1"/>
    </xf>
    <xf numFmtId="0" fontId="5" fillId="0" borderId="8" xfId="0" applyFont="1" applyBorder="1" applyAlignment="1" applyProtection="1">
      <alignment horizontal="right" vertical="top"/>
      <protection locked="0"/>
    </xf>
    <xf numFmtId="164" fontId="4" fillId="0" borderId="0" xfId="1" applyNumberFormat="1" applyFont="1" applyFill="1" applyBorder="1" applyAlignment="1" applyProtection="1">
      <alignment horizontal="center" vertical="top"/>
      <protection locked="0"/>
    </xf>
    <xf numFmtId="0" fontId="5" fillId="0" borderId="0" xfId="0" applyFont="1" applyBorder="1" applyAlignment="1" applyProtection="1">
      <alignment horizontal="right" vertical="top"/>
      <protection locked="0"/>
    </xf>
    <xf numFmtId="0" fontId="5" fillId="0" borderId="2" xfId="0" applyFont="1" applyBorder="1" applyAlignment="1" applyProtection="1">
      <alignment horizontal="center" vertical="top" wrapText="1"/>
      <protection locked="0"/>
    </xf>
    <xf numFmtId="164" fontId="14" fillId="3" borderId="2" xfId="1" applyNumberFormat="1" applyFont="1" applyFill="1" applyBorder="1" applyAlignment="1" applyProtection="1">
      <alignment horizontal="left" vertical="top"/>
      <protection locked="0"/>
    </xf>
    <xf numFmtId="164" fontId="22" fillId="0" borderId="2" xfId="1" applyNumberFormat="1" applyFont="1" applyBorder="1" applyAlignment="1" applyProtection="1">
      <alignment horizontal="center" vertical="top"/>
    </xf>
    <xf numFmtId="0" fontId="2" fillId="0" borderId="0" xfId="0" applyFont="1" applyAlignment="1" applyProtection="1">
      <alignment horizontal="left" vertical="top" wrapText="1"/>
      <protection locked="0"/>
    </xf>
    <xf numFmtId="0" fontId="4" fillId="0" borderId="2" xfId="0" applyFont="1" applyBorder="1" applyAlignment="1" applyProtection="1">
      <alignment horizontal="center" vertical="top"/>
      <protection locked="0"/>
    </xf>
    <xf numFmtId="0" fontId="4" fillId="0" borderId="13"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4" fillId="0" borderId="0"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5" fillId="0" borderId="2" xfId="0" applyFont="1" applyBorder="1" applyAlignment="1" applyProtection="1">
      <alignment horizontal="center" vertical="top"/>
      <protection locked="0"/>
    </xf>
    <xf numFmtId="0" fontId="4" fillId="0" borderId="2" xfId="0" applyFont="1" applyBorder="1" applyAlignment="1" applyProtection="1">
      <alignment horizontal="center" vertical="top" wrapText="1"/>
      <protection locked="0"/>
    </xf>
    <xf numFmtId="0" fontId="4" fillId="0" borderId="13" xfId="0" applyFont="1" applyBorder="1" applyAlignment="1" applyProtection="1">
      <alignment horizontal="left" vertical="top"/>
      <protection locked="0"/>
    </xf>
    <xf numFmtId="0" fontId="4" fillId="0" borderId="11" xfId="0" applyFont="1" applyBorder="1" applyAlignment="1" applyProtection="1">
      <alignment horizontal="left" vertical="top"/>
      <protection locked="0"/>
    </xf>
    <xf numFmtId="0" fontId="4" fillId="0" borderId="14" xfId="0" applyFont="1" applyBorder="1" applyAlignment="1" applyProtection="1">
      <alignment horizontal="left" vertical="top"/>
      <protection locked="0"/>
    </xf>
    <xf numFmtId="0" fontId="4" fillId="0" borderId="3" xfId="0" applyFont="1" applyBorder="1" applyAlignment="1" applyProtection="1">
      <alignment horizontal="left" vertical="top" wrapText="1"/>
      <protection locked="0"/>
    </xf>
    <xf numFmtId="0" fontId="2" fillId="0" borderId="0" xfId="0" applyFont="1" applyBorder="1" applyAlignment="1" applyProtection="1">
      <alignment horizontal="left" vertical="top"/>
      <protection locked="0"/>
    </xf>
    <xf numFmtId="0" fontId="4" fillId="0" borderId="0" xfId="0" applyFont="1" applyAlignment="1" applyProtection="1">
      <alignment horizontal="center" vertical="top"/>
      <protection locked="0"/>
    </xf>
    <xf numFmtId="0" fontId="14" fillId="0" borderId="3" xfId="0" applyFont="1" applyBorder="1" applyAlignment="1" applyProtection="1">
      <alignment horizontal="left" vertical="top" wrapText="1"/>
      <protection locked="0"/>
    </xf>
    <xf numFmtId="0" fontId="14" fillId="0" borderId="4" xfId="0" applyFont="1" applyBorder="1" applyAlignment="1" applyProtection="1">
      <alignment horizontal="left" vertical="top" wrapText="1"/>
      <protection locked="0"/>
    </xf>
    <xf numFmtId="0" fontId="2" fillId="0" borderId="0" xfId="0" applyFont="1" applyBorder="1" applyAlignment="1" applyProtection="1">
      <alignment horizontal="left" vertical="top" wrapText="1"/>
      <protection locked="0"/>
    </xf>
    <xf numFmtId="164" fontId="4" fillId="0" borderId="11" xfId="1" applyNumberFormat="1" applyFont="1" applyFill="1" applyBorder="1" applyAlignment="1" applyProtection="1">
      <alignment horizontal="center" vertical="top"/>
      <protection locked="0"/>
    </xf>
  </cellXfs>
  <cellStyles count="3">
    <cellStyle name="Comma" xfId="1" builtinId="3"/>
    <cellStyle name="Normal" xfId="0" builtinId="0"/>
    <cellStyle name="Percent" xfId="2" builtinId="5"/>
  </cellStyles>
  <dxfs count="0"/>
  <tableStyles count="0" defaultTableStyle="TableStyleMedium2" defaultPivotStyle="PivotStyleLight16"/>
  <colors>
    <mruColors>
      <color rgb="FFCC00FF"/>
      <color rgb="FF9966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AC4FE-2492-4CEA-8109-F9EE2780617A}">
  <sheetPr>
    <pageSetUpPr fitToPage="1"/>
  </sheetPr>
  <dimension ref="A1:I30"/>
  <sheetViews>
    <sheetView zoomScale="85" zoomScaleNormal="85" workbookViewId="0">
      <selection activeCell="C10" sqref="C10:F10"/>
    </sheetView>
  </sheetViews>
  <sheetFormatPr defaultRowHeight="18.75"/>
  <cols>
    <col min="1" max="1" width="37.140625" style="1" customWidth="1"/>
    <col min="2" max="2" width="2.42578125" style="1" customWidth="1"/>
    <col min="3" max="3" width="23.7109375" style="1" customWidth="1"/>
    <col min="4" max="5" width="30.7109375" style="1" customWidth="1"/>
    <col min="6" max="6" width="37.7109375" style="1" customWidth="1"/>
    <col min="7" max="7" width="3.42578125" style="1" customWidth="1"/>
    <col min="8" max="8" width="9.140625" style="1"/>
    <col min="9" max="9" width="85.28515625" style="4" customWidth="1"/>
    <col min="10" max="16384" width="9.140625" style="1"/>
  </cols>
  <sheetData>
    <row r="1" spans="1:9">
      <c r="A1" s="2" t="s">
        <v>112</v>
      </c>
      <c r="B1" s="2"/>
    </row>
    <row r="3" spans="1:9">
      <c r="A3" s="2" t="s">
        <v>113</v>
      </c>
      <c r="B3" s="2"/>
    </row>
    <row r="5" spans="1:9">
      <c r="A5" s="26" t="s">
        <v>114</v>
      </c>
      <c r="B5" s="26"/>
      <c r="C5" s="146" t="s">
        <v>121</v>
      </c>
      <c r="D5" s="146"/>
      <c r="E5" s="146"/>
      <c r="F5" s="146"/>
      <c r="G5" s="7"/>
    </row>
    <row r="6" spans="1:9" ht="42.75" customHeight="1">
      <c r="A6" s="3" t="s">
        <v>115</v>
      </c>
      <c r="B6" s="17"/>
      <c r="C6" s="149" t="s">
        <v>138</v>
      </c>
      <c r="D6" s="149"/>
      <c r="E6" s="149"/>
      <c r="F6" s="149"/>
      <c r="G6" s="18"/>
      <c r="I6" s="33"/>
    </row>
    <row r="7" spans="1:9" ht="64.5" customHeight="1">
      <c r="A7" s="16" t="s">
        <v>116</v>
      </c>
      <c r="B7" s="27"/>
      <c r="C7" s="150" t="s">
        <v>122</v>
      </c>
      <c r="D7" s="150"/>
      <c r="E7" s="150"/>
      <c r="F7" s="150"/>
      <c r="G7" s="20"/>
      <c r="I7" s="33"/>
    </row>
    <row r="8" spans="1:9" ht="61.5" customHeight="1">
      <c r="A8" s="138" t="s">
        <v>117</v>
      </c>
      <c r="B8" s="28"/>
      <c r="C8" s="151" t="s">
        <v>123</v>
      </c>
      <c r="D8" s="151"/>
      <c r="E8" s="151"/>
      <c r="F8" s="151"/>
      <c r="G8" s="18"/>
    </row>
    <row r="9" spans="1:9" ht="63.75" customHeight="1">
      <c r="A9" s="16" t="s">
        <v>118</v>
      </c>
      <c r="B9" s="27"/>
      <c r="C9" s="152" t="s">
        <v>141</v>
      </c>
      <c r="D9" s="152"/>
      <c r="E9" s="152"/>
      <c r="F9" s="152"/>
      <c r="G9" s="20"/>
    </row>
    <row r="10" spans="1:9" ht="38.25" customHeight="1">
      <c r="A10" s="10"/>
      <c r="B10" s="19"/>
      <c r="C10" s="153" t="s">
        <v>144</v>
      </c>
      <c r="D10" s="153"/>
      <c r="E10" s="153"/>
      <c r="F10" s="153"/>
      <c r="G10" s="9"/>
    </row>
    <row r="11" spans="1:9" ht="60.75" customHeight="1">
      <c r="A11" s="11"/>
      <c r="B11" s="17"/>
      <c r="C11" s="151" t="s">
        <v>124</v>
      </c>
      <c r="D11" s="151"/>
      <c r="E11" s="151"/>
      <c r="F11" s="151"/>
      <c r="G11" s="18"/>
    </row>
    <row r="12" spans="1:9" ht="42.75" customHeight="1">
      <c r="A12" s="137" t="s">
        <v>119</v>
      </c>
      <c r="B12" s="6"/>
      <c r="C12" s="150" t="s">
        <v>132</v>
      </c>
      <c r="D12" s="150"/>
      <c r="E12" s="150"/>
      <c r="F12" s="150"/>
      <c r="G12" s="20"/>
      <c r="I12" s="33"/>
    </row>
    <row r="13" spans="1:9" ht="41.25" customHeight="1">
      <c r="A13" s="10"/>
      <c r="B13" s="8"/>
      <c r="C13" s="153" t="s">
        <v>125</v>
      </c>
      <c r="D13" s="153"/>
      <c r="E13" s="153"/>
      <c r="F13" s="153"/>
      <c r="G13" s="9"/>
      <c r="I13" s="33"/>
    </row>
    <row r="14" spans="1:9">
      <c r="A14" s="10"/>
      <c r="B14" s="8"/>
      <c r="C14" s="5"/>
      <c r="D14" s="5"/>
      <c r="E14" s="5"/>
      <c r="F14" s="5"/>
      <c r="G14" s="9"/>
    </row>
    <row r="15" spans="1:9">
      <c r="A15" s="10"/>
      <c r="B15" s="10"/>
      <c r="C15" s="147" t="s">
        <v>129</v>
      </c>
      <c r="D15" s="21" t="s">
        <v>127</v>
      </c>
      <c r="E15" s="23" t="s">
        <v>128</v>
      </c>
      <c r="F15" s="155" t="s">
        <v>142</v>
      </c>
      <c r="G15" s="9"/>
    </row>
    <row r="16" spans="1:9" ht="116.25" customHeight="1">
      <c r="A16" s="10"/>
      <c r="B16" s="10"/>
      <c r="C16" s="148"/>
      <c r="D16" s="22" t="s">
        <v>136</v>
      </c>
      <c r="E16" s="24" t="s">
        <v>130</v>
      </c>
      <c r="F16" s="156"/>
      <c r="G16" s="9"/>
    </row>
    <row r="17" spans="1:9" ht="37.5">
      <c r="A17" s="10"/>
      <c r="B17" s="10"/>
      <c r="C17" s="139" t="s">
        <v>126</v>
      </c>
      <c r="D17" s="12">
        <v>5000000</v>
      </c>
      <c r="E17" s="15">
        <v>4500000</v>
      </c>
      <c r="F17" s="29">
        <f>(D17-E17)</f>
        <v>500000</v>
      </c>
      <c r="G17" s="9"/>
    </row>
    <row r="18" spans="1:9" ht="37.5">
      <c r="A18" s="10"/>
      <c r="B18" s="10"/>
      <c r="C18" s="11"/>
      <c r="D18" s="14"/>
      <c r="E18" s="140" t="s">
        <v>131</v>
      </c>
      <c r="F18" s="32"/>
      <c r="G18" s="9"/>
    </row>
    <row r="19" spans="1:9">
      <c r="A19" s="10"/>
      <c r="B19" s="8"/>
      <c r="C19" s="34"/>
      <c r="D19" s="35"/>
      <c r="E19" s="35"/>
      <c r="F19" s="38"/>
      <c r="G19" s="9"/>
    </row>
    <row r="20" spans="1:9">
      <c r="A20" s="10"/>
      <c r="B20" s="8"/>
      <c r="C20" s="31"/>
      <c r="D20" s="36"/>
      <c r="E20" s="37"/>
      <c r="F20" s="39"/>
      <c r="G20" s="9"/>
    </row>
    <row r="21" spans="1:9">
      <c r="A21" s="11"/>
      <c r="B21" s="13"/>
      <c r="C21" s="17"/>
      <c r="D21" s="17"/>
      <c r="E21" s="17"/>
      <c r="F21" s="17"/>
      <c r="G21" s="18"/>
    </row>
    <row r="22" spans="1:9">
      <c r="A22" s="8"/>
      <c r="B22" s="19"/>
    </row>
    <row r="23" spans="1:9">
      <c r="A23" s="40" t="s">
        <v>120</v>
      </c>
      <c r="B23" s="40"/>
      <c r="C23" s="41"/>
      <c r="D23" s="41"/>
      <c r="E23" s="42"/>
      <c r="F23" s="41"/>
    </row>
    <row r="24" spans="1:9">
      <c r="A24" s="43"/>
      <c r="B24" s="43"/>
      <c r="C24" s="43"/>
      <c r="D24" s="43"/>
      <c r="E24" s="43"/>
      <c r="F24" s="41"/>
    </row>
    <row r="25" spans="1:9" ht="38.25" customHeight="1">
      <c r="A25" s="154" t="s">
        <v>140</v>
      </c>
      <c r="B25" s="154"/>
      <c r="C25" s="154"/>
      <c r="D25" s="154"/>
      <c r="E25" s="154"/>
      <c r="F25" s="154"/>
      <c r="I25" s="33"/>
    </row>
    <row r="26" spans="1:9">
      <c r="A26" s="19"/>
      <c r="B26" s="19"/>
      <c r="C26" s="25"/>
      <c r="D26" s="30"/>
      <c r="E26" s="19"/>
    </row>
    <row r="27" spans="1:9">
      <c r="A27" s="19"/>
      <c r="B27" s="19"/>
      <c r="C27" s="25"/>
      <c r="D27" s="30"/>
      <c r="E27" s="19"/>
    </row>
    <row r="28" spans="1:9">
      <c r="A28" s="19"/>
      <c r="B28" s="19"/>
      <c r="C28" s="25"/>
      <c r="D28" s="30"/>
      <c r="E28" s="19"/>
    </row>
    <row r="29" spans="1:9">
      <c r="A29" s="19"/>
      <c r="B29" s="19"/>
      <c r="C29" s="25"/>
      <c r="D29" s="30"/>
      <c r="E29" s="19"/>
    </row>
    <row r="30" spans="1:9">
      <c r="A30" s="19"/>
      <c r="B30" s="19"/>
      <c r="C30" s="19"/>
      <c r="D30" s="19"/>
      <c r="E30" s="19"/>
    </row>
  </sheetData>
  <mergeCells count="12">
    <mergeCell ref="A25:F25"/>
    <mergeCell ref="C11:F11"/>
    <mergeCell ref="C12:F12"/>
    <mergeCell ref="C13:F13"/>
    <mergeCell ref="F15:F16"/>
    <mergeCell ref="C5:F5"/>
    <mergeCell ref="C15:C16"/>
    <mergeCell ref="C6:F6"/>
    <mergeCell ref="C7:F7"/>
    <mergeCell ref="C8:F8"/>
    <mergeCell ref="C9:F9"/>
    <mergeCell ref="C10:F10"/>
  </mergeCells>
  <pageMargins left="0.7" right="0.7" top="0.75" bottom="0.75" header="0.3" footer="0.3"/>
  <pageSetup scale="57"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62339-3068-4A01-A3D9-32D1BE6C9CAB}">
  <sheetPr>
    <pageSetUpPr fitToPage="1"/>
  </sheetPr>
  <dimension ref="A1:M135"/>
  <sheetViews>
    <sheetView tabSelected="1" zoomScale="85" zoomScaleNormal="85" zoomScaleSheetLayoutView="70" zoomScalePageLayoutView="55" workbookViewId="0">
      <selection activeCell="K11" sqref="K11"/>
    </sheetView>
  </sheetViews>
  <sheetFormatPr defaultRowHeight="18.75"/>
  <cols>
    <col min="1" max="1" width="4.7109375" style="44" customWidth="1"/>
    <col min="2" max="2" width="22.85546875" style="44" customWidth="1"/>
    <col min="3" max="3" width="4.7109375" style="44" customWidth="1"/>
    <col min="4" max="4" width="20.7109375" style="44" customWidth="1"/>
    <col min="5" max="5" width="4.7109375" style="44" customWidth="1"/>
    <col min="6" max="6" width="20.7109375" style="44" customWidth="1"/>
    <col min="7" max="7" width="10" style="44" customWidth="1"/>
    <col min="8" max="8" width="17.140625" style="44" customWidth="1"/>
    <col min="9" max="9" width="15.85546875" style="44" customWidth="1"/>
    <col min="10" max="10" width="7.28515625" style="44" customWidth="1"/>
    <col min="11" max="11" width="45.85546875" style="44" customWidth="1"/>
    <col min="12" max="12" width="10.28515625" style="44" bestFit="1" customWidth="1"/>
    <col min="13" max="13" width="98.140625" style="45" customWidth="1"/>
    <col min="14" max="16384" width="9.140625" style="44"/>
  </cols>
  <sheetData>
    <row r="1" spans="1:13">
      <c r="A1" s="44" t="s">
        <v>16</v>
      </c>
    </row>
    <row r="3" spans="1:13">
      <c r="A3" s="192" t="s">
        <v>17</v>
      </c>
      <c r="B3" s="192"/>
      <c r="C3" s="192"/>
      <c r="D3" s="192"/>
      <c r="E3" s="192"/>
      <c r="F3" s="192"/>
      <c r="G3" s="192"/>
      <c r="H3" s="192"/>
      <c r="I3" s="192"/>
    </row>
    <row r="4" spans="1:13" ht="39" customHeight="1">
      <c r="A4" s="191" t="s">
        <v>18</v>
      </c>
      <c r="B4" s="192"/>
      <c r="C4" s="192"/>
      <c r="D4" s="192"/>
      <c r="E4" s="192"/>
      <c r="F4" s="192"/>
      <c r="G4" s="192"/>
      <c r="H4" s="192"/>
      <c r="I4" s="192"/>
    </row>
    <row r="6" spans="1:13">
      <c r="A6" s="44" t="s">
        <v>19</v>
      </c>
    </row>
    <row r="8" spans="1:13">
      <c r="A8" s="46" t="s">
        <v>20</v>
      </c>
    </row>
    <row r="9" spans="1:13" ht="81" customHeight="1">
      <c r="A9" s="47"/>
      <c r="B9" s="158" t="s">
        <v>133</v>
      </c>
      <c r="C9" s="158"/>
      <c r="D9" s="158"/>
      <c r="E9" s="158"/>
      <c r="F9" s="158"/>
      <c r="G9" s="158"/>
      <c r="H9" s="158"/>
      <c r="I9" s="158"/>
    </row>
    <row r="10" spans="1:13" s="50" customFormat="1" ht="5.25" customHeight="1">
      <c r="A10" s="48"/>
      <c r="B10" s="49"/>
      <c r="C10" s="49"/>
      <c r="D10" s="49"/>
      <c r="E10" s="49"/>
      <c r="F10" s="49"/>
      <c r="G10" s="49"/>
      <c r="H10" s="49"/>
      <c r="I10" s="49"/>
      <c r="M10" s="51"/>
    </row>
    <row r="11" spans="1:13" s="54" customFormat="1" ht="47.25" customHeight="1">
      <c r="A11" s="52"/>
      <c r="B11" s="53" t="s">
        <v>21</v>
      </c>
      <c r="C11" s="141"/>
      <c r="D11" s="53" t="s">
        <v>22</v>
      </c>
      <c r="E11" s="141"/>
      <c r="F11" s="77" t="s">
        <v>23</v>
      </c>
      <c r="M11" s="55"/>
    </row>
    <row r="13" spans="1:13">
      <c r="A13" s="144" t="s">
        <v>139</v>
      </c>
    </row>
    <row r="14" spans="1:13" ht="83.25" customHeight="1">
      <c r="A14" s="190" t="s">
        <v>25</v>
      </c>
      <c r="B14" s="190"/>
      <c r="C14" s="190"/>
      <c r="D14" s="190"/>
      <c r="E14" s="190"/>
      <c r="F14" s="190"/>
      <c r="G14" s="190"/>
      <c r="H14" s="190"/>
      <c r="I14" s="190"/>
    </row>
    <row r="15" spans="1:13" ht="21.75" customHeight="1">
      <c r="A15" s="56"/>
      <c r="B15" s="56"/>
      <c r="C15" s="56"/>
      <c r="D15" s="56"/>
      <c r="E15" s="56"/>
      <c r="F15" s="56"/>
      <c r="G15" s="56"/>
    </row>
    <row r="16" spans="1:13">
      <c r="A16" s="57" t="s">
        <v>24</v>
      </c>
      <c r="C16" s="57"/>
    </row>
    <row r="17" spans="1:13" ht="19.5">
      <c r="A17" s="58"/>
      <c r="C17" s="57"/>
    </row>
    <row r="18" spans="1:13" ht="59.25" customHeight="1">
      <c r="A18" s="203"/>
      <c r="B18" s="203"/>
      <c r="C18" s="210" t="s">
        <v>26</v>
      </c>
      <c r="D18" s="210"/>
      <c r="E18" s="210" t="s">
        <v>27</v>
      </c>
      <c r="F18" s="210"/>
      <c r="G18" s="199" t="s">
        <v>28</v>
      </c>
      <c r="H18" s="199"/>
      <c r="I18" s="59"/>
    </row>
    <row r="19" spans="1:13" ht="84" customHeight="1">
      <c r="A19" s="60" t="s">
        <v>0</v>
      </c>
      <c r="B19" s="61" t="s">
        <v>31</v>
      </c>
      <c r="C19" s="171"/>
      <c r="D19" s="172"/>
      <c r="E19" s="171"/>
      <c r="F19" s="172"/>
      <c r="G19" s="201">
        <f>SUM(C19:E19)</f>
        <v>0</v>
      </c>
      <c r="H19" s="201"/>
      <c r="I19" s="62"/>
      <c r="L19" s="46"/>
    </row>
    <row r="20" spans="1:13" ht="67.5" customHeight="1">
      <c r="A20" s="60" t="s">
        <v>1</v>
      </c>
      <c r="B20" s="61" t="s">
        <v>32</v>
      </c>
      <c r="C20" s="171"/>
      <c r="D20" s="172"/>
      <c r="E20" s="171"/>
      <c r="F20" s="172"/>
      <c r="G20" s="201">
        <f>SUM(C20:E20)</f>
        <v>0</v>
      </c>
      <c r="H20" s="201"/>
      <c r="I20" s="62"/>
    </row>
    <row r="21" spans="1:13" ht="115.5" customHeight="1">
      <c r="A21" s="60" t="s">
        <v>2</v>
      </c>
      <c r="B21" s="61" t="s">
        <v>33</v>
      </c>
      <c r="C21" s="201">
        <f>IF(C20&gt;C19,C20-C19,0)</f>
        <v>0</v>
      </c>
      <c r="D21" s="201"/>
      <c r="E21" s="201">
        <f>IF(E20&gt;E19,E20-E19,0)</f>
        <v>0</v>
      </c>
      <c r="F21" s="201"/>
      <c r="G21" s="201">
        <f>IF(G20&lt;G19,0,IF(AND(G20&gt;=G19,G20&lt;=G19*1.5),G20-G19,G19*1.5-G19))</f>
        <v>0</v>
      </c>
      <c r="H21" s="201"/>
      <c r="I21" s="63"/>
      <c r="K21" s="64" t="s">
        <v>7</v>
      </c>
      <c r="M21" s="65"/>
    </row>
    <row r="22" spans="1:13">
      <c r="B22" s="66"/>
      <c r="C22" s="67"/>
      <c r="D22" s="67"/>
      <c r="E22" s="67"/>
    </row>
    <row r="23" spans="1:13" ht="36.75" customHeight="1">
      <c r="A23" s="202" t="s">
        <v>29</v>
      </c>
      <c r="B23" s="202"/>
      <c r="C23" s="202"/>
      <c r="D23" s="202"/>
      <c r="E23" s="202"/>
      <c r="F23" s="202"/>
      <c r="G23" s="202"/>
      <c r="H23" s="202"/>
      <c r="I23" s="202"/>
    </row>
    <row r="24" spans="1:13" ht="40.5" customHeight="1">
      <c r="A24" s="202" t="s">
        <v>30</v>
      </c>
      <c r="B24" s="202"/>
      <c r="C24" s="202"/>
      <c r="D24" s="202"/>
      <c r="E24" s="202"/>
      <c r="F24" s="202"/>
      <c r="G24" s="202"/>
      <c r="H24" s="202"/>
      <c r="I24" s="202"/>
    </row>
    <row r="25" spans="1:13" ht="18" customHeight="1">
      <c r="A25" s="56"/>
      <c r="B25" s="56"/>
      <c r="C25" s="56"/>
      <c r="D25" s="56"/>
      <c r="E25" s="56"/>
      <c r="F25" s="56"/>
      <c r="G25" s="56"/>
    </row>
    <row r="26" spans="1:13">
      <c r="A26" s="57" t="s">
        <v>34</v>
      </c>
    </row>
    <row r="27" spans="1:13" ht="19.5">
      <c r="A27" s="58"/>
    </row>
    <row r="28" spans="1:13" ht="61.5" customHeight="1">
      <c r="A28" s="203"/>
      <c r="B28" s="203"/>
      <c r="C28" s="210" t="s">
        <v>26</v>
      </c>
      <c r="D28" s="210"/>
      <c r="E28" s="210" t="s">
        <v>27</v>
      </c>
      <c r="F28" s="210"/>
      <c r="G28" s="199" t="s">
        <v>28</v>
      </c>
      <c r="H28" s="199"/>
      <c r="I28" s="59"/>
    </row>
    <row r="29" spans="1:13" ht="78.75" customHeight="1">
      <c r="A29" s="60" t="s">
        <v>3</v>
      </c>
      <c r="B29" s="61" t="s">
        <v>35</v>
      </c>
      <c r="C29" s="171"/>
      <c r="D29" s="172"/>
      <c r="E29" s="171"/>
      <c r="F29" s="172"/>
      <c r="G29" s="201">
        <f>SUM(C29:E29)</f>
        <v>0</v>
      </c>
      <c r="H29" s="201"/>
      <c r="I29" s="62"/>
      <c r="K29" s="68"/>
    </row>
    <row r="30" spans="1:13" ht="98.25" customHeight="1">
      <c r="A30" s="60" t="s">
        <v>4</v>
      </c>
      <c r="B30" s="61" t="s">
        <v>36</v>
      </c>
      <c r="C30" s="171"/>
      <c r="D30" s="172"/>
      <c r="E30" s="171"/>
      <c r="F30" s="172"/>
      <c r="G30" s="201">
        <f>SUM(C30:E30)</f>
        <v>0</v>
      </c>
      <c r="H30" s="201"/>
      <c r="I30" s="62"/>
      <c r="K30" s="145" t="s">
        <v>143</v>
      </c>
      <c r="M30" s="65"/>
    </row>
    <row r="31" spans="1:13" ht="113.25" customHeight="1">
      <c r="A31" s="60" t="s">
        <v>5</v>
      </c>
      <c r="B31" s="61" t="s">
        <v>37</v>
      </c>
      <c r="C31" s="201">
        <f>IF(C30&gt;C29,C30-C29,0)</f>
        <v>0</v>
      </c>
      <c r="D31" s="201"/>
      <c r="E31" s="201">
        <f>IF(E30&gt;E29,E30-E29,0)</f>
        <v>0</v>
      </c>
      <c r="F31" s="201"/>
      <c r="G31" s="201">
        <f>IF(G30&lt;G29,0,IF(AND(G30&gt;=G29,G30&lt;=G29*1.5),G30-G29,G29*1.5-G29))</f>
        <v>0</v>
      </c>
      <c r="H31" s="201"/>
      <c r="I31" s="63"/>
      <c r="K31" s="64" t="s">
        <v>6</v>
      </c>
      <c r="M31" s="65"/>
    </row>
    <row r="32" spans="1:13">
      <c r="B32" s="66"/>
      <c r="C32" s="67"/>
      <c r="D32" s="67"/>
      <c r="E32" s="67"/>
    </row>
    <row r="33" spans="1:11" ht="21" customHeight="1">
      <c r="A33" s="202" t="s">
        <v>38</v>
      </c>
      <c r="B33" s="202"/>
      <c r="C33" s="202"/>
      <c r="D33" s="202"/>
      <c r="E33" s="202"/>
      <c r="F33" s="202"/>
      <c r="G33" s="202"/>
      <c r="H33" s="202"/>
      <c r="I33" s="70"/>
    </row>
    <row r="34" spans="1:11" ht="21" customHeight="1">
      <c r="A34" s="202" t="s">
        <v>39</v>
      </c>
      <c r="B34" s="202"/>
      <c r="C34" s="202"/>
      <c r="D34" s="202"/>
      <c r="E34" s="202"/>
      <c r="F34" s="202"/>
      <c r="G34" s="202"/>
      <c r="H34" s="202"/>
      <c r="I34" s="70"/>
    </row>
    <row r="35" spans="1:11">
      <c r="A35" s="71"/>
      <c r="B35" s="71"/>
      <c r="C35" s="71"/>
      <c r="D35" s="71"/>
      <c r="E35" s="71"/>
      <c r="F35" s="71"/>
      <c r="G35" s="71"/>
    </row>
    <row r="36" spans="1:11" ht="21" customHeight="1">
      <c r="A36" s="46" t="s">
        <v>40</v>
      </c>
    </row>
    <row r="37" spans="1:11" ht="22.5" customHeight="1">
      <c r="A37" s="189" t="s">
        <v>41</v>
      </c>
      <c r="B37" s="189"/>
      <c r="C37" s="189"/>
      <c r="D37" s="189"/>
      <c r="E37" s="189"/>
      <c r="F37" s="189"/>
      <c r="G37" s="189"/>
    </row>
    <row r="38" spans="1:11" ht="20.100000000000001" customHeight="1">
      <c r="A38" s="103" t="str">
        <f>IF(AND(G20&gt;0,G30&gt;0,G30&gt;=G20),"X","")</f>
        <v/>
      </c>
      <c r="B38" s="214" t="s">
        <v>42</v>
      </c>
      <c r="C38" s="207"/>
      <c r="D38" s="207"/>
      <c r="E38" s="207"/>
      <c r="F38" s="207"/>
      <c r="G38" s="207"/>
      <c r="H38" s="207"/>
      <c r="I38" s="72"/>
    </row>
    <row r="39" spans="1:11" ht="40.5" customHeight="1">
      <c r="A39" s="73"/>
      <c r="B39" s="207" t="s">
        <v>134</v>
      </c>
      <c r="C39" s="207"/>
      <c r="D39" s="207"/>
      <c r="E39" s="207"/>
      <c r="F39" s="207"/>
      <c r="G39" s="207"/>
      <c r="H39" s="207"/>
      <c r="I39" s="207"/>
    </row>
    <row r="40" spans="1:11" ht="5.25" customHeight="1">
      <c r="A40" s="73"/>
    </row>
    <row r="41" spans="1:11" ht="21" customHeight="1" thickBot="1">
      <c r="A41" s="104" t="str">
        <f>IF(AND(G20&gt;0,G30&gt;0,G30&lt;G20),"X","")</f>
        <v/>
      </c>
      <c r="B41" s="214" t="s">
        <v>43</v>
      </c>
      <c r="C41" s="190"/>
      <c r="D41" s="190"/>
      <c r="E41" s="190"/>
      <c r="F41" s="190"/>
      <c r="G41" s="190"/>
      <c r="H41" s="190"/>
      <c r="I41" s="56"/>
    </row>
    <row r="42" spans="1:11" ht="40.5" customHeight="1" thickBot="1">
      <c r="B42" s="190" t="s">
        <v>44</v>
      </c>
      <c r="C42" s="190"/>
      <c r="D42" s="190"/>
      <c r="E42" s="142" t="s">
        <v>8</v>
      </c>
      <c r="F42" s="105" t="str">
        <f>IF(A38="X",0,IF(AND(G20&gt;0,G30&gt;0),(G30-G20)*-1,"Please complete Part 2"))</f>
        <v>Please complete Part 2</v>
      </c>
      <c r="G42" s="74"/>
      <c r="K42" s="64" t="s">
        <v>9</v>
      </c>
    </row>
    <row r="43" spans="1:11" ht="6.75" customHeight="1">
      <c r="B43" s="75"/>
      <c r="C43" s="75"/>
      <c r="D43" s="75"/>
      <c r="E43" s="75"/>
      <c r="F43" s="76"/>
    </row>
    <row r="44" spans="1:11" ht="41.25" customHeight="1">
      <c r="B44" s="190" t="s">
        <v>46</v>
      </c>
      <c r="C44" s="190"/>
      <c r="D44" s="190"/>
      <c r="E44" s="190"/>
      <c r="F44" s="190"/>
      <c r="G44" s="190"/>
      <c r="H44" s="190"/>
      <c r="I44" s="190"/>
      <c r="K44" s="69" t="s">
        <v>45</v>
      </c>
    </row>
    <row r="45" spans="1:11">
      <c r="C45" s="77"/>
      <c r="D45" s="78"/>
    </row>
    <row r="46" spans="1:11" ht="41.25" customHeight="1">
      <c r="A46" s="209" t="s">
        <v>47</v>
      </c>
      <c r="B46" s="209"/>
      <c r="C46" s="209"/>
      <c r="D46" s="209"/>
      <c r="E46" s="209"/>
      <c r="F46" s="209"/>
      <c r="G46" s="209"/>
      <c r="H46" s="185" t="s">
        <v>135</v>
      </c>
      <c r="I46" s="186"/>
    </row>
    <row r="47" spans="1:11" ht="30" customHeight="1">
      <c r="A47" s="167" t="s">
        <v>48</v>
      </c>
      <c r="B47" s="168"/>
      <c r="C47" s="168"/>
      <c r="D47" s="168"/>
      <c r="E47" s="168"/>
      <c r="F47" s="168"/>
      <c r="G47" s="168"/>
      <c r="H47" s="168"/>
      <c r="I47" s="169"/>
    </row>
    <row r="48" spans="1:11" ht="24.75" customHeight="1">
      <c r="A48" s="79"/>
      <c r="B48" s="183" t="s">
        <v>50</v>
      </c>
      <c r="C48" s="183"/>
      <c r="D48" s="183"/>
      <c r="E48" s="183"/>
      <c r="F48" s="183"/>
      <c r="G48" s="183"/>
      <c r="H48" s="171"/>
      <c r="I48" s="172"/>
    </row>
    <row r="49" spans="1:13" ht="24.75" customHeight="1">
      <c r="A49" s="79"/>
      <c r="B49" s="183" t="s">
        <v>49</v>
      </c>
      <c r="C49" s="183"/>
      <c r="D49" s="183"/>
      <c r="E49" s="183"/>
      <c r="F49" s="183"/>
      <c r="G49" s="183"/>
      <c r="H49" s="171"/>
      <c r="I49" s="172"/>
    </row>
    <row r="50" spans="1:13" ht="24.75" customHeight="1">
      <c r="A50" s="79"/>
      <c r="B50" s="183" t="s">
        <v>51</v>
      </c>
      <c r="C50" s="183"/>
      <c r="D50" s="183"/>
      <c r="E50" s="183"/>
      <c r="F50" s="183"/>
      <c r="G50" s="183"/>
      <c r="H50" s="171"/>
      <c r="I50" s="172"/>
    </row>
    <row r="51" spans="1:13" ht="24.75" customHeight="1">
      <c r="A51" s="80"/>
      <c r="B51" s="183" t="s">
        <v>52</v>
      </c>
      <c r="C51" s="183"/>
      <c r="D51" s="183"/>
      <c r="E51" s="183"/>
      <c r="F51" s="183"/>
      <c r="G51" s="183"/>
      <c r="H51" s="171"/>
      <c r="I51" s="172"/>
    </row>
    <row r="52" spans="1:13" ht="30" customHeight="1">
      <c r="A52" s="167" t="s">
        <v>53</v>
      </c>
      <c r="B52" s="168"/>
      <c r="C52" s="168"/>
      <c r="D52" s="168"/>
      <c r="E52" s="168"/>
      <c r="F52" s="168"/>
      <c r="G52" s="168"/>
      <c r="H52" s="168"/>
      <c r="I52" s="169"/>
    </row>
    <row r="53" spans="1:13" ht="57.75" customHeight="1">
      <c r="A53" s="79"/>
      <c r="B53" s="182" t="s">
        <v>54</v>
      </c>
      <c r="C53" s="182"/>
      <c r="D53" s="182"/>
      <c r="E53" s="182"/>
      <c r="F53" s="182"/>
      <c r="G53" s="182"/>
      <c r="H53" s="171"/>
      <c r="I53" s="172"/>
    </row>
    <row r="54" spans="1:13" ht="55.5" customHeight="1">
      <c r="A54" s="81"/>
      <c r="B54" s="182" t="s">
        <v>55</v>
      </c>
      <c r="C54" s="182"/>
      <c r="D54" s="182"/>
      <c r="E54" s="182"/>
      <c r="F54" s="182"/>
      <c r="G54" s="182"/>
      <c r="H54" s="171"/>
      <c r="I54" s="172"/>
    </row>
    <row r="55" spans="1:13" ht="22.5">
      <c r="A55" s="81"/>
      <c r="B55" s="211" t="s">
        <v>58</v>
      </c>
      <c r="C55" s="212"/>
      <c r="D55" s="212"/>
      <c r="E55" s="212"/>
      <c r="F55" s="212"/>
      <c r="G55" s="213"/>
      <c r="H55" s="109" t="s">
        <v>63</v>
      </c>
      <c r="I55" s="110"/>
    </row>
    <row r="56" spans="1:13">
      <c r="A56" s="82"/>
      <c r="B56" s="174" t="s">
        <v>59</v>
      </c>
      <c r="C56" s="175"/>
      <c r="D56" s="175"/>
      <c r="E56" s="175"/>
      <c r="F56" s="175"/>
      <c r="G56" s="176"/>
      <c r="H56" s="111" t="s">
        <v>64</v>
      </c>
      <c r="I56" s="112"/>
    </row>
    <row r="57" spans="1:13">
      <c r="A57" s="82"/>
      <c r="B57" s="174" t="s">
        <v>60</v>
      </c>
      <c r="C57" s="175"/>
      <c r="D57" s="175"/>
      <c r="E57" s="175"/>
      <c r="F57" s="175"/>
      <c r="G57" s="176"/>
      <c r="H57" s="111" t="s">
        <v>65</v>
      </c>
      <c r="I57" s="113"/>
    </row>
    <row r="58" spans="1:13" ht="44.25" customHeight="1">
      <c r="A58" s="82"/>
      <c r="B58" s="174" t="s">
        <v>61</v>
      </c>
      <c r="C58" s="175"/>
      <c r="D58" s="175"/>
      <c r="E58" s="175"/>
      <c r="F58" s="175"/>
      <c r="G58" s="176"/>
      <c r="H58" s="217" t="s">
        <v>66</v>
      </c>
      <c r="I58" s="218"/>
    </row>
    <row r="59" spans="1:13">
      <c r="A59" s="82"/>
      <c r="B59" s="174" t="s">
        <v>62</v>
      </c>
      <c r="C59" s="175"/>
      <c r="D59" s="175"/>
      <c r="E59" s="175"/>
      <c r="F59" s="175"/>
      <c r="G59" s="176"/>
      <c r="H59" s="187">
        <f>I56*I57</f>
        <v>0</v>
      </c>
      <c r="I59" s="181"/>
      <c r="K59" s="63"/>
      <c r="M59" s="65"/>
    </row>
    <row r="60" spans="1:13">
      <c r="A60" s="82"/>
      <c r="B60" s="84"/>
      <c r="C60" s="85"/>
      <c r="D60" s="85"/>
      <c r="E60" s="85"/>
      <c r="F60" s="85"/>
      <c r="G60" s="86"/>
      <c r="H60" s="109" t="s">
        <v>63</v>
      </c>
      <c r="I60" s="114"/>
    </row>
    <row r="61" spans="1:13">
      <c r="A61" s="82"/>
      <c r="B61" s="84"/>
      <c r="C61" s="85"/>
      <c r="D61" s="85"/>
      <c r="E61" s="85"/>
      <c r="F61" s="85"/>
      <c r="G61" s="86"/>
      <c r="H61" s="111" t="s">
        <v>64</v>
      </c>
      <c r="I61" s="112"/>
    </row>
    <row r="62" spans="1:13">
      <c r="A62" s="82"/>
      <c r="B62" s="84"/>
      <c r="C62" s="85"/>
      <c r="D62" s="85"/>
      <c r="E62" s="85"/>
      <c r="F62" s="85"/>
      <c r="G62" s="86"/>
      <c r="H62" s="111" t="s">
        <v>65</v>
      </c>
      <c r="I62" s="113"/>
    </row>
    <row r="63" spans="1:13" ht="37.5" customHeight="1">
      <c r="A63" s="82"/>
      <c r="B63" s="84"/>
      <c r="C63" s="85"/>
      <c r="D63" s="85"/>
      <c r="E63" s="85"/>
      <c r="F63" s="85"/>
      <c r="G63" s="86"/>
      <c r="H63" s="217" t="s">
        <v>66</v>
      </c>
      <c r="I63" s="218"/>
    </row>
    <row r="64" spans="1:13">
      <c r="A64" s="87"/>
      <c r="B64" s="88"/>
      <c r="C64" s="89"/>
      <c r="D64" s="89"/>
      <c r="E64" s="89"/>
      <c r="F64" s="89"/>
      <c r="G64" s="90"/>
      <c r="H64" s="187">
        <f>I61*I62</f>
        <v>0</v>
      </c>
      <c r="I64" s="181"/>
      <c r="K64" s="63"/>
      <c r="M64" s="65"/>
    </row>
    <row r="65" spans="1:13" ht="63.75" customHeight="1">
      <c r="A65" s="81"/>
      <c r="B65" s="208" t="s">
        <v>67</v>
      </c>
      <c r="C65" s="208"/>
      <c r="D65" s="208"/>
      <c r="E65" s="208"/>
      <c r="F65" s="208"/>
      <c r="G65" s="208"/>
      <c r="H65" s="171"/>
      <c r="I65" s="172"/>
    </row>
    <row r="66" spans="1:13" ht="78.75" customHeight="1">
      <c r="A66" s="81"/>
      <c r="B66" s="182" t="s">
        <v>68</v>
      </c>
      <c r="C66" s="182"/>
      <c r="D66" s="182"/>
      <c r="E66" s="182"/>
      <c r="F66" s="182"/>
      <c r="G66" s="182"/>
      <c r="H66" s="171"/>
      <c r="I66" s="172"/>
    </row>
    <row r="67" spans="1:13" ht="44.25" customHeight="1">
      <c r="A67" s="80"/>
      <c r="B67" s="182" t="s">
        <v>69</v>
      </c>
      <c r="C67" s="182"/>
      <c r="D67" s="182"/>
      <c r="E67" s="182"/>
      <c r="F67" s="182"/>
      <c r="G67" s="182"/>
      <c r="H67" s="171"/>
      <c r="I67" s="172"/>
    </row>
    <row r="68" spans="1:13" ht="23.25" customHeight="1">
      <c r="A68" s="80"/>
      <c r="B68" s="183" t="s">
        <v>70</v>
      </c>
      <c r="C68" s="183"/>
      <c r="D68" s="183"/>
      <c r="E68" s="183"/>
      <c r="F68" s="183"/>
      <c r="G68" s="183"/>
      <c r="H68" s="171"/>
      <c r="I68" s="172"/>
    </row>
    <row r="69" spans="1:13" ht="30" customHeight="1">
      <c r="A69" s="173" t="s">
        <v>71</v>
      </c>
      <c r="B69" s="168"/>
      <c r="C69" s="168"/>
      <c r="D69" s="168"/>
      <c r="E69" s="168"/>
      <c r="F69" s="168"/>
      <c r="G69" s="168"/>
      <c r="H69" s="168"/>
      <c r="I69" s="169"/>
    </row>
    <row r="70" spans="1:13" ht="74.25" customHeight="1">
      <c r="A70" s="159" t="s">
        <v>72</v>
      </c>
      <c r="B70" s="160"/>
      <c r="C70" s="160"/>
      <c r="D70" s="160"/>
      <c r="E70" s="160"/>
      <c r="F70" s="160"/>
      <c r="G70" s="161"/>
      <c r="H70" s="162">
        <f>SUM(H48:I51,H53:I54,H59,H64,H65:I68)</f>
        <v>0</v>
      </c>
      <c r="I70" s="163"/>
      <c r="K70" s="69" t="s">
        <v>88</v>
      </c>
    </row>
    <row r="71" spans="1:13" ht="20.25" customHeight="1" thickBot="1">
      <c r="A71" s="91"/>
      <c r="B71" s="91"/>
      <c r="C71" s="91"/>
      <c r="D71" s="91"/>
      <c r="E71" s="91"/>
      <c r="F71" s="91"/>
      <c r="G71" s="220"/>
      <c r="H71" s="197"/>
      <c r="I71" s="92"/>
      <c r="K71" s="63"/>
      <c r="M71" s="65"/>
    </row>
    <row r="72" spans="1:13" ht="39" customHeight="1" thickBot="1">
      <c r="A72" s="198" t="s">
        <v>73</v>
      </c>
      <c r="B72" s="198"/>
      <c r="C72" s="164" t="str">
        <f>IF(OR(G20=0,G30=0),"Please complete Part 2",IF(G30&gt;=G20,"Part 3 is not applicable.  Please proceed to Part 4",IF(AND(G30&lt;G20,H70=0),"Please indicate the purpose of expenditure items and amount",IF(AND(H70&gt;0,H70=F42),"Amount of surplus used matches (g) [See row 42]","Amount of surplus used does not match (g) [See row 42].  Please double-check."))))</f>
        <v>Please complete Part 2</v>
      </c>
      <c r="D72" s="165"/>
      <c r="E72" s="165"/>
      <c r="F72" s="165"/>
      <c r="G72" s="165"/>
      <c r="H72" s="165"/>
      <c r="I72" s="166"/>
      <c r="K72" s="74"/>
    </row>
    <row r="73" spans="1:13">
      <c r="A73" s="93"/>
      <c r="B73" s="94"/>
      <c r="C73" s="93"/>
      <c r="D73" s="93"/>
      <c r="E73" s="93"/>
      <c r="F73" s="93"/>
      <c r="G73" s="95"/>
      <c r="H73" s="95"/>
      <c r="I73" s="95"/>
    </row>
    <row r="74" spans="1:13">
      <c r="A74" s="219" t="s">
        <v>56</v>
      </c>
      <c r="B74" s="219"/>
      <c r="C74" s="219"/>
      <c r="D74" s="219"/>
      <c r="E74" s="219"/>
      <c r="F74" s="219"/>
      <c r="G74" s="219"/>
      <c r="H74" s="219"/>
      <c r="I74" s="219"/>
    </row>
    <row r="75" spans="1:13" ht="38.25" customHeight="1">
      <c r="A75" s="219" t="s">
        <v>57</v>
      </c>
      <c r="B75" s="219"/>
      <c r="C75" s="219"/>
      <c r="D75" s="219"/>
      <c r="E75" s="219"/>
      <c r="F75" s="219"/>
      <c r="G75" s="219"/>
      <c r="H75" s="219"/>
      <c r="I75" s="219"/>
    </row>
    <row r="77" spans="1:13" ht="36.75" customHeight="1">
      <c r="A77" s="190" t="s">
        <v>74</v>
      </c>
      <c r="B77" s="190"/>
      <c r="C77" s="190"/>
      <c r="D77" s="190"/>
      <c r="E77" s="190"/>
      <c r="F77" s="190"/>
      <c r="G77" s="190"/>
      <c r="H77" s="190"/>
      <c r="I77" s="190"/>
    </row>
    <row r="78" spans="1:13" ht="95.25" customHeight="1">
      <c r="A78" s="190" t="s">
        <v>93</v>
      </c>
      <c r="B78" s="190"/>
      <c r="C78" s="190"/>
      <c r="D78" s="190"/>
      <c r="E78" s="190"/>
      <c r="F78" s="190"/>
      <c r="G78" s="190"/>
      <c r="H78" s="190"/>
      <c r="I78" s="190"/>
    </row>
    <row r="80" spans="1:13" ht="78.75" thickBot="1">
      <c r="D80" s="96" t="s">
        <v>76</v>
      </c>
      <c r="F80" s="96" t="s">
        <v>77</v>
      </c>
      <c r="G80" s="143" t="s">
        <v>12</v>
      </c>
      <c r="H80" s="97" t="s">
        <v>89</v>
      </c>
    </row>
    <row r="81" spans="1:13" ht="38.25" thickBot="1">
      <c r="B81" s="77" t="s">
        <v>75</v>
      </c>
      <c r="D81" s="98"/>
      <c r="E81" s="99" t="s">
        <v>10</v>
      </c>
      <c r="F81" s="98"/>
      <c r="G81" s="99" t="s">
        <v>11</v>
      </c>
      <c r="H81" s="115" t="str">
        <f>IF(OR(D81=0,F81=0),"Please enter expenditure and income",IF(AND(D81&gt;0,F81&gt;0,(D81-F81)&gt;0),D81-F81,"Expenditure ≤ income. Our school does not have plans to use the surplus"))</f>
        <v>Please enter expenditure and income</v>
      </c>
      <c r="I81" s="63"/>
      <c r="M81" s="65"/>
    </row>
    <row r="82" spans="1:13">
      <c r="E82" s="99"/>
      <c r="G82" s="99"/>
      <c r="H82" s="83"/>
    </row>
    <row r="83" spans="1:13">
      <c r="M83" s="65"/>
    </row>
    <row r="84" spans="1:13" ht="62.25" customHeight="1">
      <c r="A84" s="209" t="s">
        <v>47</v>
      </c>
      <c r="B84" s="209"/>
      <c r="C84" s="209"/>
      <c r="D84" s="209"/>
      <c r="E84" s="209"/>
      <c r="F84" s="209"/>
      <c r="G84" s="199" t="s">
        <v>94</v>
      </c>
      <c r="H84" s="199"/>
      <c r="I84" s="100" t="s">
        <v>78</v>
      </c>
      <c r="K84" s="69" t="s">
        <v>79</v>
      </c>
    </row>
    <row r="85" spans="1:13" ht="30" customHeight="1">
      <c r="A85" s="167" t="s">
        <v>48</v>
      </c>
      <c r="B85" s="168"/>
      <c r="C85" s="168"/>
      <c r="D85" s="168"/>
      <c r="E85" s="168"/>
      <c r="F85" s="168"/>
      <c r="G85" s="168"/>
      <c r="H85" s="168"/>
      <c r="I85" s="169"/>
    </row>
    <row r="86" spans="1:13" ht="24" customHeight="1">
      <c r="A86" s="80"/>
      <c r="B86" s="183" t="s">
        <v>50</v>
      </c>
      <c r="C86" s="183"/>
      <c r="D86" s="183"/>
      <c r="E86" s="183"/>
      <c r="F86" s="183"/>
      <c r="G86" s="200"/>
      <c r="H86" s="200"/>
      <c r="I86" s="116"/>
    </row>
    <row r="87" spans="1:13" ht="24" customHeight="1">
      <c r="A87" s="80"/>
      <c r="B87" s="183" t="s">
        <v>49</v>
      </c>
      <c r="C87" s="183"/>
      <c r="D87" s="183"/>
      <c r="E87" s="183"/>
      <c r="F87" s="183"/>
      <c r="G87" s="184"/>
      <c r="H87" s="184"/>
      <c r="I87" s="117"/>
    </row>
    <row r="88" spans="1:13" ht="39.75" customHeight="1">
      <c r="A88" s="80"/>
      <c r="B88" s="182" t="s">
        <v>51</v>
      </c>
      <c r="C88" s="182"/>
      <c r="D88" s="182"/>
      <c r="E88" s="182"/>
      <c r="F88" s="182"/>
      <c r="G88" s="184"/>
      <c r="H88" s="184"/>
      <c r="I88" s="117"/>
    </row>
    <row r="89" spans="1:13" ht="24" customHeight="1">
      <c r="A89" s="80"/>
      <c r="B89" s="183" t="s">
        <v>52</v>
      </c>
      <c r="C89" s="183"/>
      <c r="D89" s="183"/>
      <c r="E89" s="183"/>
      <c r="F89" s="183"/>
      <c r="G89" s="184"/>
      <c r="H89" s="184"/>
      <c r="I89" s="117"/>
    </row>
    <row r="90" spans="1:13" ht="30" customHeight="1">
      <c r="A90" s="167" t="s">
        <v>53</v>
      </c>
      <c r="B90" s="168"/>
      <c r="C90" s="168"/>
      <c r="D90" s="168"/>
      <c r="E90" s="168"/>
      <c r="F90" s="168"/>
      <c r="G90" s="168"/>
      <c r="H90" s="168"/>
      <c r="I90" s="169"/>
    </row>
    <row r="91" spans="1:13" ht="60" customHeight="1">
      <c r="A91" s="80"/>
      <c r="B91" s="182" t="s">
        <v>54</v>
      </c>
      <c r="C91" s="183"/>
      <c r="D91" s="183"/>
      <c r="E91" s="183"/>
      <c r="F91" s="183"/>
      <c r="G91" s="184"/>
      <c r="H91" s="184"/>
      <c r="I91" s="117"/>
    </row>
    <row r="92" spans="1:13" ht="55.5" customHeight="1">
      <c r="A92" s="80"/>
      <c r="B92" s="182" t="s">
        <v>55</v>
      </c>
      <c r="C92" s="182"/>
      <c r="D92" s="182"/>
      <c r="E92" s="182"/>
      <c r="F92" s="182"/>
      <c r="G92" s="184"/>
      <c r="H92" s="184"/>
      <c r="I92" s="117"/>
    </row>
    <row r="93" spans="1:13" ht="43.5" customHeight="1">
      <c r="A93" s="101"/>
      <c r="B93" s="204" t="s">
        <v>80</v>
      </c>
      <c r="C93" s="205"/>
      <c r="D93" s="205"/>
      <c r="E93" s="205"/>
      <c r="F93" s="206"/>
      <c r="G93" s="118" t="s">
        <v>63</v>
      </c>
      <c r="H93" s="110"/>
      <c r="I93" s="119"/>
    </row>
    <row r="94" spans="1:13">
      <c r="A94" s="82"/>
      <c r="B94" s="174" t="s">
        <v>81</v>
      </c>
      <c r="C94" s="175"/>
      <c r="D94" s="175"/>
      <c r="E94" s="175"/>
      <c r="F94" s="176"/>
      <c r="G94" s="120" t="s">
        <v>82</v>
      </c>
      <c r="H94" s="110"/>
      <c r="I94" s="121"/>
    </row>
    <row r="95" spans="1:13">
      <c r="A95" s="82"/>
      <c r="B95" s="174" t="s">
        <v>60</v>
      </c>
      <c r="C95" s="175"/>
      <c r="D95" s="175"/>
      <c r="E95" s="175"/>
      <c r="F95" s="176"/>
      <c r="G95" s="120" t="s">
        <v>65</v>
      </c>
      <c r="H95" s="113"/>
      <c r="I95" s="122"/>
    </row>
    <row r="96" spans="1:13" ht="54" customHeight="1">
      <c r="A96" s="82"/>
      <c r="B96" s="174" t="s">
        <v>61</v>
      </c>
      <c r="C96" s="175"/>
      <c r="D96" s="175"/>
      <c r="E96" s="175"/>
      <c r="F96" s="176"/>
      <c r="G96" s="217" t="s">
        <v>66</v>
      </c>
      <c r="H96" s="218"/>
      <c r="I96" s="121"/>
    </row>
    <row r="97" spans="1:13">
      <c r="A97" s="87"/>
      <c r="B97" s="177" t="s">
        <v>62</v>
      </c>
      <c r="C97" s="178"/>
      <c r="D97" s="178"/>
      <c r="E97" s="178"/>
      <c r="F97" s="179"/>
      <c r="G97" s="180">
        <f>H94*H95</f>
        <v>0</v>
      </c>
      <c r="H97" s="181"/>
      <c r="I97" s="123"/>
      <c r="K97" s="63"/>
      <c r="M97" s="65"/>
    </row>
    <row r="98" spans="1:13" ht="60" customHeight="1">
      <c r="A98" s="80"/>
      <c r="B98" s="182" t="s">
        <v>83</v>
      </c>
      <c r="C98" s="182"/>
      <c r="D98" s="182"/>
      <c r="E98" s="182"/>
      <c r="F98" s="182"/>
      <c r="G98" s="171"/>
      <c r="H98" s="172"/>
      <c r="I98" s="117"/>
    </row>
    <row r="99" spans="1:13" ht="80.25" customHeight="1">
      <c r="A99" s="80"/>
      <c r="B99" s="182" t="s">
        <v>84</v>
      </c>
      <c r="C99" s="182"/>
      <c r="D99" s="182"/>
      <c r="E99" s="182"/>
      <c r="F99" s="182"/>
      <c r="G99" s="171"/>
      <c r="H99" s="172"/>
      <c r="I99" s="117"/>
    </row>
    <row r="100" spans="1:13" ht="57.75" customHeight="1">
      <c r="A100" s="80"/>
      <c r="B100" s="182" t="s">
        <v>69</v>
      </c>
      <c r="C100" s="182"/>
      <c r="D100" s="182"/>
      <c r="E100" s="182"/>
      <c r="F100" s="182"/>
      <c r="G100" s="171"/>
      <c r="H100" s="172"/>
      <c r="I100" s="117"/>
    </row>
    <row r="101" spans="1:13" ht="37.5" customHeight="1">
      <c r="A101" s="80"/>
      <c r="B101" s="183" t="s">
        <v>85</v>
      </c>
      <c r="C101" s="183"/>
      <c r="D101" s="183"/>
      <c r="E101" s="183"/>
      <c r="F101" s="183"/>
      <c r="G101" s="171"/>
      <c r="H101" s="172"/>
      <c r="I101" s="117"/>
    </row>
    <row r="102" spans="1:13" ht="30" customHeight="1">
      <c r="A102" s="173" t="s">
        <v>71</v>
      </c>
      <c r="B102" s="168"/>
      <c r="C102" s="168"/>
      <c r="D102" s="168"/>
      <c r="E102" s="168"/>
      <c r="F102" s="168"/>
      <c r="G102" s="168"/>
      <c r="H102" s="168"/>
      <c r="I102" s="169"/>
    </row>
    <row r="103" spans="1:13" ht="76.5" customHeight="1">
      <c r="A103" s="196" t="s">
        <v>86</v>
      </c>
      <c r="B103" s="196"/>
      <c r="C103" s="196"/>
      <c r="D103" s="196"/>
      <c r="E103" s="196"/>
      <c r="F103" s="196"/>
      <c r="G103" s="170">
        <f>SUM(G86:H89,G91:H92,G97,G98:H101)</f>
        <v>0</v>
      </c>
      <c r="H103" s="170"/>
      <c r="I103" s="170"/>
      <c r="K103" s="69" t="s">
        <v>88</v>
      </c>
    </row>
    <row r="104" spans="1:13" ht="20.25" customHeight="1" thickBot="1">
      <c r="A104" s="91"/>
      <c r="B104" s="91"/>
      <c r="C104" s="91"/>
      <c r="D104" s="91"/>
      <c r="E104" s="91"/>
      <c r="F104" s="91"/>
      <c r="G104" s="197"/>
      <c r="H104" s="197"/>
      <c r="I104" s="92"/>
      <c r="K104" s="63"/>
      <c r="M104" s="65"/>
    </row>
    <row r="105" spans="1:13" ht="40.5" customHeight="1" thickBot="1">
      <c r="A105" s="198" t="s">
        <v>87</v>
      </c>
      <c r="B105" s="198"/>
      <c r="C105" s="193" t="str">
        <f>IF(H81="Expenditure ≤ income. Our school does not have plans to use the surplus","Our school does not have plans to use the surplus",IF(OR(G20=0,G30=0),"Please complete Part 2",IF(G31=0,"Part 4 is not applicable. Please proceed to Part 5",IF(AND(G31&gt;0,G103=0),"Please indicate the purpose of expenditure items and estimated amount",IF(AND(G103&gt;0,G103=H81),"Estimated amount of surplus to be used matches (h) [See row 81]","Estimated amount of surplus to be used does not match (h) [See row 81]. Please double-check.")))))</f>
        <v>Please complete Part 2</v>
      </c>
      <c r="D105" s="194"/>
      <c r="E105" s="194"/>
      <c r="F105" s="194"/>
      <c r="G105" s="194"/>
      <c r="H105" s="194"/>
      <c r="I105" s="195"/>
      <c r="K105" s="74"/>
    </row>
    <row r="106" spans="1:13">
      <c r="A106" s="93"/>
      <c r="B106" s="94"/>
      <c r="C106" s="93"/>
      <c r="D106" s="93"/>
      <c r="E106" s="93"/>
      <c r="F106" s="93"/>
      <c r="G106" s="95"/>
      <c r="H106" s="95"/>
      <c r="I106" s="95"/>
    </row>
    <row r="107" spans="1:13">
      <c r="A107" s="215" t="s">
        <v>91</v>
      </c>
      <c r="B107" s="215"/>
      <c r="C107" s="215"/>
      <c r="D107" s="215"/>
      <c r="E107" s="215"/>
      <c r="F107" s="215"/>
      <c r="G107" s="215"/>
      <c r="H107" s="215"/>
      <c r="I107" s="215"/>
    </row>
    <row r="108" spans="1:13">
      <c r="A108" s="215" t="s">
        <v>90</v>
      </c>
      <c r="B108" s="215"/>
      <c r="C108" s="215"/>
      <c r="D108" s="215"/>
      <c r="E108" s="215"/>
      <c r="F108" s="215"/>
      <c r="G108" s="215"/>
      <c r="H108" s="215"/>
      <c r="I108" s="215"/>
    </row>
    <row r="109" spans="1:13">
      <c r="A109" s="215" t="s">
        <v>92</v>
      </c>
      <c r="B109" s="215"/>
      <c r="C109" s="215"/>
      <c r="D109" s="215"/>
      <c r="E109" s="215"/>
      <c r="F109" s="215"/>
      <c r="G109" s="215"/>
      <c r="H109" s="215"/>
      <c r="I109" s="215"/>
    </row>
    <row r="111" spans="1:13">
      <c r="A111" s="188" t="s">
        <v>95</v>
      </c>
      <c r="B111" s="189"/>
      <c r="C111" s="189"/>
      <c r="D111" s="189"/>
      <c r="E111" s="189"/>
      <c r="F111" s="189"/>
      <c r="G111" s="189"/>
      <c r="H111" s="189"/>
    </row>
    <row r="113" spans="1:9" ht="30" customHeight="1">
      <c r="A113" s="157" t="s">
        <v>96</v>
      </c>
      <c r="B113" s="157"/>
      <c r="C113" s="157"/>
      <c r="D113" s="157"/>
      <c r="E113" s="157"/>
      <c r="F113" s="157"/>
      <c r="G113" s="157"/>
      <c r="H113" s="157"/>
      <c r="I113" s="157"/>
    </row>
    <row r="115" spans="1:9" ht="30" customHeight="1">
      <c r="B115" s="124" t="s">
        <v>97</v>
      </c>
      <c r="D115" s="124" t="s">
        <v>98</v>
      </c>
      <c r="E115" s="133"/>
      <c r="F115" s="132"/>
      <c r="G115" s="133"/>
      <c r="H115" s="133"/>
      <c r="I115" s="133"/>
    </row>
    <row r="116" spans="1:9" ht="30" customHeight="1">
      <c r="D116" s="44" t="s">
        <v>99</v>
      </c>
      <c r="E116" s="135"/>
      <c r="F116" s="134"/>
      <c r="G116" s="135"/>
      <c r="H116" s="135"/>
      <c r="I116" s="135"/>
    </row>
    <row r="117" spans="1:9">
      <c r="F117" s="74"/>
    </row>
    <row r="118" spans="1:9" ht="30" customHeight="1">
      <c r="B118" s="124" t="s">
        <v>100</v>
      </c>
      <c r="E118" s="133"/>
      <c r="F118" s="136"/>
      <c r="G118" s="133"/>
    </row>
    <row r="120" spans="1:9" ht="30" customHeight="1">
      <c r="A120" s="157" t="s">
        <v>101</v>
      </c>
      <c r="B120" s="157"/>
      <c r="C120" s="157"/>
      <c r="D120" s="157"/>
      <c r="E120" s="157"/>
      <c r="F120" s="157"/>
      <c r="G120" s="157"/>
      <c r="H120" s="157"/>
      <c r="I120" s="157"/>
    </row>
    <row r="122" spans="1:9">
      <c r="A122" s="46" t="s">
        <v>102</v>
      </c>
    </row>
    <row r="124" spans="1:9">
      <c r="A124" s="44" t="s">
        <v>13</v>
      </c>
      <c r="B124" s="190" t="s">
        <v>103</v>
      </c>
      <c r="C124" s="190"/>
      <c r="D124" s="190"/>
      <c r="E124" s="190"/>
      <c r="F124" s="190"/>
      <c r="G124" s="190"/>
      <c r="H124" s="190"/>
      <c r="I124" s="190"/>
    </row>
    <row r="125" spans="1:9">
      <c r="A125" s="44" t="s">
        <v>14</v>
      </c>
      <c r="B125" s="190" t="s">
        <v>104</v>
      </c>
      <c r="C125" s="190"/>
      <c r="D125" s="190"/>
      <c r="E125" s="190"/>
      <c r="F125" s="190"/>
      <c r="G125" s="190"/>
      <c r="H125" s="190"/>
      <c r="I125" s="190"/>
    </row>
    <row r="126" spans="1:9" ht="40.5" customHeight="1">
      <c r="A126" s="44" t="s">
        <v>15</v>
      </c>
      <c r="B126" s="190" t="s">
        <v>105</v>
      </c>
      <c r="C126" s="190"/>
      <c r="D126" s="190"/>
      <c r="E126" s="190"/>
      <c r="F126" s="190"/>
      <c r="G126" s="190"/>
      <c r="H126" s="190"/>
      <c r="I126" s="190"/>
    </row>
    <row r="127" spans="1:9" ht="19.5">
      <c r="B127" s="102"/>
      <c r="C127" s="102"/>
      <c r="D127" s="102"/>
      <c r="E127" s="102"/>
      <c r="F127" s="102"/>
      <c r="G127" s="102"/>
      <c r="H127" s="102"/>
      <c r="I127" s="102"/>
    </row>
    <row r="128" spans="1:9" ht="19.5">
      <c r="B128" s="102"/>
      <c r="C128" s="102"/>
      <c r="D128" s="102"/>
      <c r="E128" s="102"/>
      <c r="F128" s="102"/>
      <c r="G128" s="106"/>
      <c r="H128" s="107"/>
      <c r="I128" s="108"/>
    </row>
    <row r="129" spans="2:9" ht="30" customHeight="1">
      <c r="B129" s="124" t="s">
        <v>106</v>
      </c>
      <c r="D129" s="74"/>
      <c r="G129" s="125"/>
      <c r="H129" s="126"/>
      <c r="I129" s="127"/>
    </row>
    <row r="130" spans="2:9" ht="30" customHeight="1">
      <c r="B130" s="124" t="s">
        <v>107</v>
      </c>
      <c r="D130" s="74"/>
      <c r="G130" s="125"/>
      <c r="H130" s="126"/>
      <c r="I130" s="127"/>
    </row>
    <row r="131" spans="2:9" ht="30" customHeight="1">
      <c r="B131" s="44" t="s">
        <v>108</v>
      </c>
      <c r="D131" s="128"/>
      <c r="G131" s="129"/>
      <c r="H131" s="130" t="s">
        <v>111</v>
      </c>
      <c r="I131" s="131"/>
    </row>
    <row r="133" spans="2:9" ht="30" customHeight="1">
      <c r="B133" s="124" t="s">
        <v>109</v>
      </c>
      <c r="D133" s="132"/>
      <c r="E133" s="133"/>
      <c r="F133" s="133"/>
      <c r="G133" s="133"/>
    </row>
    <row r="134" spans="2:9" ht="30" customHeight="1">
      <c r="B134" s="216" t="s">
        <v>137</v>
      </c>
      <c r="C134" s="216"/>
      <c r="D134" s="134"/>
      <c r="E134" s="135"/>
      <c r="F134" s="135"/>
      <c r="G134" s="135"/>
    </row>
    <row r="135" spans="2:9" ht="30" customHeight="1">
      <c r="B135" s="189" t="s">
        <v>110</v>
      </c>
      <c r="C135" s="189"/>
      <c r="D135" s="134"/>
      <c r="E135" s="135"/>
      <c r="F135" s="135"/>
      <c r="G135" s="135"/>
    </row>
  </sheetData>
  <sheetProtection algorithmName="SHA-512" hashValue="FaMyfPKpHGzrpekg8W3gnLdgGObp2FY/0kHocg+x9EQOXjXq3UwyyBEib2qvjO+6LXd57FvuYxj48hQcPLrVTA==" saltValue="sSRq/zQ9J+mbh0gCL/8+3Q==" spinCount="100000" sheet="1" insertRows="0"/>
  <protectedRanges>
    <protectedRange algorithmName="SHA-512" hashValue="MpvYyfyxxbqj1hLWRGAjIBlVk0eUTSsDjPGZhKR90BQlMKH9v5r0nGvk/jJq8QIBqVNbbeq62DtRwqJvwRJGQA==" saltValue="GRCzKYXoHgtknbPo3cs0+A==" spinCount="100000" sqref="G19:H21" name="Range1"/>
    <protectedRange algorithmName="SHA-512" hashValue="UwpWYyxUdpQn3PJAPeDmZx0j4J/Q5Wyu9BTI2g488IBeMLaMmCHlPSvJ5Nh9g4yRX/r1EEIDnYy2pM6pa1TRBQ==" saltValue="E0a1/pcvH/7ZroXu6AbwEA==" spinCount="100000" sqref="C21:F21" name="Range2"/>
    <protectedRange algorithmName="SHA-512" hashValue="t1VOZseqfeJeQiY4ibI5vpztue3BYuTf4BJzGyqU2y8ubQDrbX00ZHgliiicmm94rVOYc+LcEryqdZKow7k23A==" saltValue="bdPa8vErHg/N+X7VT+gSMA==" spinCount="100000" sqref="G29:H31" name="Range3"/>
    <protectedRange algorithmName="SHA-512" hashValue="ISTXdrQIkp/gQazT1PJXbG0Dx1jlgbwcy7Eo/Fa2VnDGZ61lmadTrLtQZpDZLSPlzTpeuKikzkinCN8sMTf7yQ==" saltValue="G6IQL6HGiA65+L3AEpW/sw==" spinCount="100000" sqref="C31:F31" name="Range4"/>
    <protectedRange algorithmName="SHA-512" hashValue="pqpbGeavQB25SS9Gno+2BZ+UX30D8KvgX5Ir6NptoBqbr32wKnba+aApibIfAp7O/nHogmXtlmLbNtFvIj5w1Q==" saltValue="CBrKJDhnkYPN6QV0hhVPJA==" spinCount="100000" sqref="H59" name="Range5"/>
    <protectedRange algorithmName="SHA-512" hashValue="yJC5psnON7NBMSnVRB6049Wrab/ZozYMHgQdqAEhZ5FWzqou4JnM+uL5BbhcEPbpC9igwMpx2kxjz9w7PDJI2A==" saltValue="K498/+RGaNZFLoGs6+R86A==" spinCount="100000" sqref="H64" name="Range6"/>
    <protectedRange algorithmName="SHA-512" hashValue="WsFtiYFpiKj44p86WlL1TxwwgI88VmFcYs/uAHtVeAOMgZhuSJ4YmO+DtwMbVZLfRk7RVpnN5ZyGaG3VrRXAzw==" saltValue="LM+HEnMa3yFxn4M0WznpGw==" spinCount="100000" sqref="C72" name="Range7"/>
    <protectedRange algorithmName="SHA-512" hashValue="0+e92lVMWX80JqBUzavdJPmiIpsTI16EB5KJ2YCP7+F3dI2cANrlhe5QCJY6iEEL65R3UxX0bdApihxuNcGz5g==" saltValue="Wg/yIqQaMfFI7TwjKrx58Q==" spinCount="100000" sqref="C105" name="Range9"/>
    <protectedRange algorithmName="SHA-512" hashValue="/pjmVEhzPq5KZvU+f/4L/X/SEFd7Su7t/GRqLe+9+N6/qNPRleQKt/9M9jxoaqHDub3oFWeJi3KXUMnacuK19A==" saltValue="7M+Tbqd11fy/Zja4BqN/bA==" spinCount="100000" sqref="H81" name="Range8_1"/>
  </protectedRanges>
  <mergeCells count="131">
    <mergeCell ref="A109:I109"/>
    <mergeCell ref="B126:I126"/>
    <mergeCell ref="B125:I125"/>
    <mergeCell ref="B124:I124"/>
    <mergeCell ref="B134:C134"/>
    <mergeCell ref="B135:C135"/>
    <mergeCell ref="B42:D42"/>
    <mergeCell ref="H58:I58"/>
    <mergeCell ref="H63:I63"/>
    <mergeCell ref="A77:I77"/>
    <mergeCell ref="G96:H96"/>
    <mergeCell ref="A75:I75"/>
    <mergeCell ref="A74:I74"/>
    <mergeCell ref="A107:I107"/>
    <mergeCell ref="A108:I108"/>
    <mergeCell ref="B87:F87"/>
    <mergeCell ref="G87:H87"/>
    <mergeCell ref="G71:H71"/>
    <mergeCell ref="A72:B72"/>
    <mergeCell ref="B56:G56"/>
    <mergeCell ref="H59:I59"/>
    <mergeCell ref="B95:F95"/>
    <mergeCell ref="G89:H89"/>
    <mergeCell ref="A84:F84"/>
    <mergeCell ref="C18:D18"/>
    <mergeCell ref="C19:D19"/>
    <mergeCell ref="C20:D20"/>
    <mergeCell ref="C21:D21"/>
    <mergeCell ref="E18:F18"/>
    <mergeCell ref="E19:F19"/>
    <mergeCell ref="E20:F20"/>
    <mergeCell ref="E21:F21"/>
    <mergeCell ref="B55:G55"/>
    <mergeCell ref="B54:G54"/>
    <mergeCell ref="G31:H31"/>
    <mergeCell ref="A33:H33"/>
    <mergeCell ref="A34:H34"/>
    <mergeCell ref="B38:H38"/>
    <mergeCell ref="B41:H41"/>
    <mergeCell ref="G18:H18"/>
    <mergeCell ref="G19:H19"/>
    <mergeCell ref="H50:I50"/>
    <mergeCell ref="B51:G51"/>
    <mergeCell ref="H51:I51"/>
    <mergeCell ref="B53:G53"/>
    <mergeCell ref="H53:I53"/>
    <mergeCell ref="B49:G49"/>
    <mergeCell ref="B50:G50"/>
    <mergeCell ref="A28:B28"/>
    <mergeCell ref="A37:G37"/>
    <mergeCell ref="G30:H30"/>
    <mergeCell ref="E28:F28"/>
    <mergeCell ref="E29:F29"/>
    <mergeCell ref="E30:F30"/>
    <mergeCell ref="E31:F31"/>
    <mergeCell ref="C28:D28"/>
    <mergeCell ref="C29:D29"/>
    <mergeCell ref="C30:D30"/>
    <mergeCell ref="C31:D31"/>
    <mergeCell ref="A3:I3"/>
    <mergeCell ref="A23:I23"/>
    <mergeCell ref="A24:I24"/>
    <mergeCell ref="A18:B18"/>
    <mergeCell ref="B92:F92"/>
    <mergeCell ref="G92:H92"/>
    <mergeCell ref="B93:F93"/>
    <mergeCell ref="B88:F88"/>
    <mergeCell ref="G88:H88"/>
    <mergeCell ref="B89:F89"/>
    <mergeCell ref="B44:I44"/>
    <mergeCell ref="B39:I39"/>
    <mergeCell ref="A52:I52"/>
    <mergeCell ref="B68:G68"/>
    <mergeCell ref="B67:G67"/>
    <mergeCell ref="B66:G66"/>
    <mergeCell ref="B65:G65"/>
    <mergeCell ref="B59:G59"/>
    <mergeCell ref="B58:G58"/>
    <mergeCell ref="B57:G57"/>
    <mergeCell ref="A46:G46"/>
    <mergeCell ref="A47:I47"/>
    <mergeCell ref="A78:I78"/>
    <mergeCell ref="H49:I49"/>
    <mergeCell ref="H64:I64"/>
    <mergeCell ref="A111:H111"/>
    <mergeCell ref="A14:I14"/>
    <mergeCell ref="A4:I4"/>
    <mergeCell ref="A85:I85"/>
    <mergeCell ref="A102:I102"/>
    <mergeCell ref="C105:I105"/>
    <mergeCell ref="A103:F103"/>
    <mergeCell ref="G104:H104"/>
    <mergeCell ref="A105:B105"/>
    <mergeCell ref="B99:F99"/>
    <mergeCell ref="G99:H99"/>
    <mergeCell ref="B100:F100"/>
    <mergeCell ref="G100:H100"/>
    <mergeCell ref="B101:F101"/>
    <mergeCell ref="G101:H101"/>
    <mergeCell ref="B94:F94"/>
    <mergeCell ref="G84:H84"/>
    <mergeCell ref="B86:F86"/>
    <mergeCell ref="G86:H86"/>
    <mergeCell ref="G20:H20"/>
    <mergeCell ref="G21:H21"/>
    <mergeCell ref="G28:H28"/>
    <mergeCell ref="G29:H29"/>
    <mergeCell ref="A113:I113"/>
    <mergeCell ref="A120:I120"/>
    <mergeCell ref="B9:I9"/>
    <mergeCell ref="A70:G70"/>
    <mergeCell ref="H70:I70"/>
    <mergeCell ref="C72:I72"/>
    <mergeCell ref="A90:I90"/>
    <mergeCell ref="G103:I103"/>
    <mergeCell ref="H54:I54"/>
    <mergeCell ref="H65:I65"/>
    <mergeCell ref="H66:I66"/>
    <mergeCell ref="H67:I67"/>
    <mergeCell ref="H68:I68"/>
    <mergeCell ref="A69:I69"/>
    <mergeCell ref="B96:F96"/>
    <mergeCell ref="B97:F97"/>
    <mergeCell ref="G97:H97"/>
    <mergeCell ref="B98:F98"/>
    <mergeCell ref="G98:H98"/>
    <mergeCell ref="B91:F91"/>
    <mergeCell ref="G91:H91"/>
    <mergeCell ref="H46:I46"/>
    <mergeCell ref="B48:G48"/>
    <mergeCell ref="H48:I48"/>
  </mergeCells>
  <pageMargins left="0.59055118110236204" right="0.59055118110236204" top="0.59055118110236204" bottom="0.59055118110236204" header="0.31496062992126" footer="0.31496062992126"/>
  <pageSetup paperSize="9" scale="74" fitToHeight="0" orientation="portrait" r:id="rId1"/>
  <headerFooter>
    <oddHeader>&amp;R&amp;"Times New Roman,Bold"&amp;12&amp;K000000Annex 1</oddHeader>
    <oddFooter>&amp;C&amp;P</oddFooter>
  </headerFooter>
  <rowBreaks count="4" manualBreakCount="4">
    <brk id="25" max="8" man="1"/>
    <brk id="51" max="8" man="1"/>
    <brk id="76" max="8" man="1"/>
    <brk id="99"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Overview</vt:lpstr>
      <vt:lpstr>Report</vt:lpstr>
      <vt:lpstr>Report!_ftn1</vt:lpstr>
      <vt:lpstr>Report!_ftnref1</vt:lpstr>
      <vt:lpstr>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KGA2(1)</dc:creator>
  <cp:lastModifiedBy>KGA2(1)</cp:lastModifiedBy>
  <cp:lastPrinted>2026-02-10T11:31:08Z</cp:lastPrinted>
  <dcterms:created xsi:type="dcterms:W3CDTF">2025-12-03T04:33:24Z</dcterms:created>
  <dcterms:modified xsi:type="dcterms:W3CDTF">2026-02-13T07:59:53Z</dcterms:modified>
</cp:coreProperties>
</file>